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45" windowHeight="8980" tabRatio="813" activeTab="0"/>
  </bookViews>
  <sheets>
    <sheet name="４月（日本人）" sheetId="1" r:id="rId1"/>
    <sheet name="４月（外国人)" sheetId="2" r:id="rId2"/>
    <sheet name="４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<sst xmlns="http://schemas.openxmlformats.org/spreadsheetml/2006/main" count="295" uniqueCount="139">
  <si>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</si>
  <si>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</si>
  <si>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</si>
  <si>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</si>
  <si>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</si>
  <si>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</si>
  <si>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</si>
  <si>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</si>
  <si>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</si>
  <si>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</si>
  <si>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</si>
  <si>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</si>
  <si>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</si>
  <si>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</si>
  <si>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</si>
  <si>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</si>
  <si>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</si>
  <si>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</si>
  <si>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</si>
  <si>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</si>
  <si>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</si>
  <si>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</si>
  <si>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</si>
  <si>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</si>
  <si>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</si>
  <si>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</si>
  <si>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</si>
  <si>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</si>
  <si>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</si>
  <si>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</si>
  <si>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</si>
  <si>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</si>
  <si>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</si>
  <si>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</si>
  <si>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</si>
  <si>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</si>
  <si>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</si>
  <si>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</si>
  <si>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</si>
  <si>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</si>
  <si>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</si>
  <si>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</si>
  <si>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</si>
  <si>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</si>
  <si>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</si>
  <si>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</si>
  <si>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</si>
  <si>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</si>
  <si>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</si>
  <si>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</si>
  <si>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</si>
  <si>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</si>
  <si>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</si>
  <si>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</si>
  <si>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</si>
  <si>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</si>
  <si>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</si>
  <si>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</si>
  <si>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</si>
  <si>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</si>
  <si>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</si>
  <si>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</si>
  <si>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</si>
  <si>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</si>
  <si>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</si>
  <si>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</si>
  <si>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</si>
  <si>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</si>
  <si>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</si>
  <si>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</si>
  <si>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</si>
  <si>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</si>
  <si>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</si>
  <si>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</si>
  <si>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</si>
  <si>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</si>
  <si>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</si>
  <si>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</si>
  <si>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</si>
  <si>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</si>
  <si>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</si>
  <si>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</si>
  <si>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</si>
  <si>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</si>
  <si>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</si>
  <si>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</si>
  <si>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</si>
  <si>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</si>
  <si>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</si>
  <si>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</si>
  <si>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</si>
  <si>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</si>
  <si>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</si>
  <si>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</si>
  <si>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</si>
  <si>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</si>
  <si>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</si>
  <si>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</si>
  <si>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</si>
  <si>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</si>
  <si>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</si>
  <si>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</si>
  <si>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</si>
  <si>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</si>
  <si>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</si>
  <si>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</si>
  <si>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</si>
  <si>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</si>
  <si>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</si>
  <si>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</si>
  <si>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</si>
  <si>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</si>
  <si>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</si>
  <si>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</si>
  <si>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</si>
  <si>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</si>
  <si>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</si>
  <si>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</si>
  <si>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</si>
  <si>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</si>
  <si>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</si>
  <si>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</si>
  <si>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</si>
  <si>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</si>
  <si>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</si>
  <si>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</si>
  <si>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</si>
  <si>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</si>
  <si>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</si>
  <si>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</si>
  <si>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</si>
  <si>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</si>
  <si>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</si>
  <si>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</si>
  <si>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</si>
  <si>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</si>
  <si>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</si>
  <si>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</si>
  <si>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平成２６年４月１日現在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</si>
</sst>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4" fontId="1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190" fontId="15" fillId="0" borderId="10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0" fontId="4" fillId="0" borderId="16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6" fontId="2" fillId="0" borderId="0" xfId="42" applyNumberFormat="1" applyFont="1" applyFill="1" applyBorder="1" applyAlignment="1" applyProtection="1">
      <alignment horizontal="center" vertical="top"/>
      <protection/>
    </xf>
    <xf numFmtId="184" fontId="2" fillId="0" borderId="0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right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7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9" t="s">
        <v>105</v>
      </c>
      <c r="E1" s="59"/>
      <c r="F1" s="59"/>
      <c r="G1" s="59"/>
      <c r="H1" s="59"/>
      <c r="I1" s="59"/>
      <c r="J1" s="59"/>
      <c r="K1" s="59"/>
      <c r="L1" s="5"/>
      <c r="M1" s="5"/>
      <c r="N1" s="5"/>
    </row>
    <row r="2" spans="1:14" ht="26.25" customHeight="1" thickBot="1">
      <c r="A2" s="5"/>
      <c r="B2" s="5"/>
      <c r="C2" s="5"/>
      <c r="D2" s="60"/>
      <c r="E2" s="60"/>
      <c r="F2" s="60"/>
      <c r="G2" s="60"/>
      <c r="H2" s="60"/>
      <c r="I2" s="60"/>
      <c r="J2" s="60"/>
      <c r="K2" s="60"/>
      <c r="L2" s="5"/>
      <c r="M2" s="5"/>
      <c r="N2" s="5"/>
    </row>
    <row r="3" spans="3:12" ht="19.5" customHeight="1">
      <c r="C3" s="61" t="s">
        <v>103</v>
      </c>
      <c r="D3" s="62"/>
      <c r="E3" s="63"/>
      <c r="F3" s="70" t="s">
        <v>104</v>
      </c>
      <c r="G3" s="71"/>
      <c r="H3" s="70" t="s">
        <v>101</v>
      </c>
      <c r="I3" s="72"/>
      <c r="J3" s="71"/>
      <c r="K3" s="70" t="s">
        <v>102</v>
      </c>
      <c r="L3" s="71"/>
    </row>
    <row r="4" spans="3:12" ht="17.25" customHeight="1">
      <c r="C4" s="64"/>
      <c r="D4" s="65"/>
      <c r="E4" s="66"/>
      <c r="F4" s="73">
        <f>SUM(H4:K4)</f>
        <v>175392</v>
      </c>
      <c r="G4" s="74"/>
      <c r="H4" s="73">
        <f>SUM(C8:C42,H8:H42,M8:M42)</f>
        <v>90130</v>
      </c>
      <c r="I4" s="77"/>
      <c r="J4" s="74"/>
      <c r="K4" s="73">
        <f>SUM(D8:D42,I8:I42,N8:N42)</f>
        <v>85262</v>
      </c>
      <c r="L4" s="74"/>
    </row>
    <row r="5" spans="3:12" ht="6" customHeight="1" thickBot="1">
      <c r="C5" s="67"/>
      <c r="D5" s="68"/>
      <c r="E5" s="69"/>
      <c r="F5" s="75"/>
      <c r="G5" s="76"/>
      <c r="H5" s="75"/>
      <c r="I5" s="78"/>
      <c r="J5" s="76"/>
      <c r="K5" s="75"/>
      <c r="L5" s="76"/>
    </row>
    <row r="6" spans="12:14" ht="22.5" customHeight="1">
      <c r="L6" s="58" t="s">
        <v>138</v>
      </c>
      <c r="M6" s="58"/>
      <c r="N6" s="58"/>
    </row>
    <row r="7" spans="1:14" s="2" customFormat="1" ht="19.5" customHeight="1">
      <c r="A7" s="28" t="s">
        <v>0</v>
      </c>
      <c r="B7" s="28" t="s">
        <v>1</v>
      </c>
      <c r="C7" s="28" t="s">
        <v>2</v>
      </c>
      <c r="D7" s="28" t="s">
        <v>3</v>
      </c>
      <c r="F7" s="28" t="s">
        <v>0</v>
      </c>
      <c r="G7" s="28" t="s">
        <v>1</v>
      </c>
      <c r="H7" s="28" t="s">
        <v>2</v>
      </c>
      <c r="I7" s="28" t="s">
        <v>3</v>
      </c>
      <c r="K7" s="28" t="s">
        <v>0</v>
      </c>
      <c r="L7" s="28" t="s">
        <v>1</v>
      </c>
      <c r="M7" s="28" t="s">
        <v>2</v>
      </c>
      <c r="N7" s="28" t="s">
        <v>3</v>
      </c>
    </row>
    <row r="8" spans="1:14" s="2" customFormat="1" ht="18.75" customHeight="1">
      <c r="A8" s="29">
        <v>0</v>
      </c>
      <c r="B8" s="48">
        <f aca="true" t="shared" si="0" ref="B8:B13">SUM(C8:D8)</f>
        <v>1363</v>
      </c>
      <c r="C8" s="49">
        <v>701</v>
      </c>
      <c r="D8" s="49">
        <v>662</v>
      </c>
      <c r="E8" s="50"/>
      <c r="F8" s="29" t="s">
        <v>5</v>
      </c>
      <c r="G8" s="48">
        <f aca="true" t="shared" si="1" ref="G8:G42">SUM(H8:I8)</f>
        <v>3099</v>
      </c>
      <c r="H8" s="49">
        <v>1660</v>
      </c>
      <c r="I8" s="49">
        <v>1439</v>
      </c>
      <c r="J8" s="50"/>
      <c r="K8" s="29" t="s">
        <v>6</v>
      </c>
      <c r="L8" s="48">
        <f aca="true" t="shared" si="2" ref="L8:L41">SUM(M8:N8)</f>
        <v>2384</v>
      </c>
      <c r="M8" s="49">
        <v>1219</v>
      </c>
      <c r="N8" s="49">
        <v>1165</v>
      </c>
    </row>
    <row r="9" spans="1:14" s="2" customFormat="1" ht="18.75" customHeight="1">
      <c r="A9" s="29">
        <v>1</v>
      </c>
      <c r="B9" s="48">
        <f t="shared" si="0"/>
        <v>1280</v>
      </c>
      <c r="C9" s="49">
        <v>668</v>
      </c>
      <c r="D9" s="49">
        <v>612</v>
      </c>
      <c r="E9" s="50"/>
      <c r="F9" s="29" t="s">
        <v>7</v>
      </c>
      <c r="G9" s="48">
        <f t="shared" si="1"/>
        <v>2969</v>
      </c>
      <c r="H9" s="49">
        <v>1614</v>
      </c>
      <c r="I9" s="49">
        <v>1355</v>
      </c>
      <c r="J9" s="50"/>
      <c r="K9" s="29" t="s">
        <v>8</v>
      </c>
      <c r="L9" s="48">
        <f t="shared" si="2"/>
        <v>2207</v>
      </c>
      <c r="M9" s="49">
        <v>1106</v>
      </c>
      <c r="N9" s="49">
        <v>1101</v>
      </c>
    </row>
    <row r="10" spans="1:14" s="2" customFormat="1" ht="18.75" customHeight="1">
      <c r="A10" s="29">
        <v>2</v>
      </c>
      <c r="B10" s="48">
        <f t="shared" si="0"/>
        <v>1194</v>
      </c>
      <c r="C10" s="49">
        <v>596</v>
      </c>
      <c r="D10" s="49">
        <v>598</v>
      </c>
      <c r="E10" s="50">
        <f>SUM(C10:D10)</f>
        <v>1194</v>
      </c>
      <c r="F10" s="29" t="s">
        <v>9</v>
      </c>
      <c r="G10" s="48">
        <f t="shared" si="1"/>
        <v>3098</v>
      </c>
      <c r="H10" s="49">
        <v>1693</v>
      </c>
      <c r="I10" s="49">
        <v>1405</v>
      </c>
      <c r="J10" s="50"/>
      <c r="K10" s="29" t="s">
        <v>10</v>
      </c>
      <c r="L10" s="48">
        <f t="shared" si="2"/>
        <v>2203</v>
      </c>
      <c r="M10" s="49">
        <v>1014</v>
      </c>
      <c r="N10" s="49">
        <v>1189</v>
      </c>
    </row>
    <row r="11" spans="1:14" s="2" customFormat="1" ht="18.75" customHeight="1">
      <c r="A11" s="29">
        <v>3</v>
      </c>
      <c r="B11" s="48">
        <f t="shared" si="0"/>
        <v>1190</v>
      </c>
      <c r="C11" s="49">
        <v>649</v>
      </c>
      <c r="D11" s="49">
        <v>541</v>
      </c>
      <c r="E11" s="50"/>
      <c r="F11" s="29" t="s">
        <v>11</v>
      </c>
      <c r="G11" s="48">
        <f t="shared" si="1"/>
        <v>3048</v>
      </c>
      <c r="H11" s="49">
        <v>1666</v>
      </c>
      <c r="I11" s="49">
        <v>1382</v>
      </c>
      <c r="J11" s="50"/>
      <c r="K11" s="29" t="s">
        <v>12</v>
      </c>
      <c r="L11" s="48">
        <f t="shared" si="2"/>
        <v>2076</v>
      </c>
      <c r="M11" s="49">
        <v>986</v>
      </c>
      <c r="N11" s="49">
        <v>1090</v>
      </c>
    </row>
    <row r="12" spans="1:14" s="2" customFormat="1" ht="18.75" customHeight="1">
      <c r="A12" s="29">
        <v>4</v>
      </c>
      <c r="B12" s="48">
        <f t="shared" si="0"/>
        <v>1039</v>
      </c>
      <c r="C12" s="49">
        <v>533</v>
      </c>
      <c r="D12" s="49">
        <v>506</v>
      </c>
      <c r="E12" s="50"/>
      <c r="F12" s="29" t="s">
        <v>13</v>
      </c>
      <c r="G12" s="48">
        <f t="shared" si="1"/>
        <v>3189</v>
      </c>
      <c r="H12" s="49">
        <v>1710</v>
      </c>
      <c r="I12" s="49">
        <v>1479</v>
      </c>
      <c r="J12" s="50"/>
      <c r="K12" s="29" t="s">
        <v>14</v>
      </c>
      <c r="L12" s="48">
        <f t="shared" si="2"/>
        <v>1851</v>
      </c>
      <c r="M12" s="49">
        <v>903</v>
      </c>
      <c r="N12" s="49">
        <v>948</v>
      </c>
    </row>
    <row r="13" spans="1:14" s="2" customFormat="1" ht="18.75" customHeight="1">
      <c r="A13" s="29">
        <v>5</v>
      </c>
      <c r="B13" s="48">
        <f t="shared" si="0"/>
        <v>1041</v>
      </c>
      <c r="C13" s="51">
        <v>531</v>
      </c>
      <c r="D13" s="51">
        <v>510</v>
      </c>
      <c r="E13" s="50"/>
      <c r="F13" s="29" t="s">
        <v>15</v>
      </c>
      <c r="G13" s="48">
        <f t="shared" si="1"/>
        <v>3256</v>
      </c>
      <c r="H13" s="49">
        <v>1716</v>
      </c>
      <c r="I13" s="49">
        <v>1540</v>
      </c>
      <c r="J13" s="50"/>
      <c r="K13" s="29" t="s">
        <v>16</v>
      </c>
      <c r="L13" s="48">
        <f t="shared" si="2"/>
        <v>1618</v>
      </c>
      <c r="M13" s="49">
        <v>752</v>
      </c>
      <c r="N13" s="49">
        <v>866</v>
      </c>
    </row>
    <row r="14" spans="1:14" s="2" customFormat="1" ht="18.75" customHeight="1">
      <c r="A14" s="29">
        <v>6</v>
      </c>
      <c r="B14" s="48">
        <f aca="true" t="shared" si="3" ref="B14:B42">SUM(C14:D14)</f>
        <v>1059</v>
      </c>
      <c r="C14" s="51">
        <v>541</v>
      </c>
      <c r="D14" s="51">
        <v>518</v>
      </c>
      <c r="E14" s="50"/>
      <c r="F14" s="29" t="s">
        <v>17</v>
      </c>
      <c r="G14" s="48">
        <f t="shared" si="1"/>
        <v>3344</v>
      </c>
      <c r="H14" s="49">
        <v>1772</v>
      </c>
      <c r="I14" s="49">
        <v>1572</v>
      </c>
      <c r="J14" s="50"/>
      <c r="K14" s="29" t="s">
        <v>18</v>
      </c>
      <c r="L14" s="48">
        <f t="shared" si="2"/>
        <v>1854</v>
      </c>
      <c r="M14" s="49">
        <v>874</v>
      </c>
      <c r="N14" s="49">
        <v>980</v>
      </c>
    </row>
    <row r="15" spans="1:14" s="2" customFormat="1" ht="18.75" customHeight="1">
      <c r="A15" s="29">
        <v>7</v>
      </c>
      <c r="B15" s="48">
        <f t="shared" si="3"/>
        <v>1085</v>
      </c>
      <c r="C15" s="51">
        <v>567</v>
      </c>
      <c r="D15" s="51">
        <v>518</v>
      </c>
      <c r="E15" s="50"/>
      <c r="F15" s="29" t="s">
        <v>19</v>
      </c>
      <c r="G15" s="48">
        <f t="shared" si="1"/>
        <v>3161</v>
      </c>
      <c r="H15" s="49">
        <v>1677</v>
      </c>
      <c r="I15" s="49">
        <v>1484</v>
      </c>
      <c r="J15" s="50"/>
      <c r="K15" s="29" t="s">
        <v>20</v>
      </c>
      <c r="L15" s="48">
        <f t="shared" si="2"/>
        <v>1823</v>
      </c>
      <c r="M15" s="49">
        <v>858</v>
      </c>
      <c r="N15" s="49">
        <v>965</v>
      </c>
    </row>
    <row r="16" spans="1:14" s="2" customFormat="1" ht="18.75" customHeight="1">
      <c r="A16" s="29">
        <v>8</v>
      </c>
      <c r="B16" s="48">
        <f t="shared" si="3"/>
        <v>963</v>
      </c>
      <c r="C16" s="51">
        <v>478</v>
      </c>
      <c r="D16" s="51">
        <v>485</v>
      </c>
      <c r="E16" s="50"/>
      <c r="F16" s="29" t="s">
        <v>21</v>
      </c>
      <c r="G16" s="48">
        <f t="shared" si="1"/>
        <v>3138</v>
      </c>
      <c r="H16" s="49">
        <v>1637</v>
      </c>
      <c r="I16" s="49">
        <v>1501</v>
      </c>
      <c r="J16" s="50"/>
      <c r="K16" s="29" t="s">
        <v>22</v>
      </c>
      <c r="L16" s="48">
        <f t="shared" si="2"/>
        <v>1871</v>
      </c>
      <c r="M16" s="49">
        <v>848</v>
      </c>
      <c r="N16" s="49">
        <v>1023</v>
      </c>
    </row>
    <row r="17" spans="1:14" s="2" customFormat="1" ht="18.75" customHeight="1">
      <c r="A17" s="29">
        <v>9</v>
      </c>
      <c r="B17" s="48">
        <f t="shared" si="3"/>
        <v>965</v>
      </c>
      <c r="C17" s="51">
        <v>492</v>
      </c>
      <c r="D17" s="51">
        <v>473</v>
      </c>
      <c r="E17" s="50"/>
      <c r="F17" s="29" t="s">
        <v>23</v>
      </c>
      <c r="G17" s="48">
        <f t="shared" si="1"/>
        <v>3056</v>
      </c>
      <c r="H17" s="49">
        <v>1572</v>
      </c>
      <c r="I17" s="49">
        <v>1484</v>
      </c>
      <c r="J17" s="50"/>
      <c r="K17" s="29" t="s">
        <v>24</v>
      </c>
      <c r="L17" s="48">
        <f t="shared" si="2"/>
        <v>1553</v>
      </c>
      <c r="M17" s="49">
        <v>694</v>
      </c>
      <c r="N17" s="49">
        <v>859</v>
      </c>
    </row>
    <row r="18" spans="1:14" s="2" customFormat="1" ht="18.75" customHeight="1">
      <c r="A18" s="29" t="s">
        <v>25</v>
      </c>
      <c r="B18" s="48">
        <f t="shared" si="3"/>
        <v>1048</v>
      </c>
      <c r="C18" s="49">
        <v>510</v>
      </c>
      <c r="D18" s="49">
        <v>538</v>
      </c>
      <c r="E18" s="50"/>
      <c r="F18" s="29" t="s">
        <v>26</v>
      </c>
      <c r="G18" s="48">
        <f t="shared" si="1"/>
        <v>2969</v>
      </c>
      <c r="H18" s="51">
        <v>1581</v>
      </c>
      <c r="I18" s="51">
        <v>1388</v>
      </c>
      <c r="J18" s="50"/>
      <c r="K18" s="29" t="s">
        <v>27</v>
      </c>
      <c r="L18" s="48">
        <f t="shared" si="2"/>
        <v>1502</v>
      </c>
      <c r="M18" s="49">
        <v>688</v>
      </c>
      <c r="N18" s="49">
        <v>814</v>
      </c>
    </row>
    <row r="19" spans="1:14" s="2" customFormat="1" ht="18.75" customHeight="1">
      <c r="A19" s="29" t="s">
        <v>28</v>
      </c>
      <c r="B19" s="48">
        <f t="shared" si="3"/>
        <v>1026</v>
      </c>
      <c r="C19" s="49">
        <v>514</v>
      </c>
      <c r="D19" s="49">
        <v>512</v>
      </c>
      <c r="E19" s="50"/>
      <c r="F19" s="29" t="s">
        <v>29</v>
      </c>
      <c r="G19" s="48">
        <f t="shared" si="1"/>
        <v>2936</v>
      </c>
      <c r="H19" s="51">
        <v>1597</v>
      </c>
      <c r="I19" s="51">
        <v>1339</v>
      </c>
      <c r="J19" s="50"/>
      <c r="K19" s="29" t="s">
        <v>30</v>
      </c>
      <c r="L19" s="48">
        <f t="shared" si="2"/>
        <v>1441</v>
      </c>
      <c r="M19" s="49">
        <v>570</v>
      </c>
      <c r="N19" s="49">
        <v>871</v>
      </c>
    </row>
    <row r="20" spans="1:14" s="2" customFormat="1" ht="18.75" customHeight="1">
      <c r="A20" s="29" t="s">
        <v>31</v>
      </c>
      <c r="B20" s="48">
        <f t="shared" si="3"/>
        <v>1000</v>
      </c>
      <c r="C20" s="49">
        <v>485</v>
      </c>
      <c r="D20" s="49">
        <v>515</v>
      </c>
      <c r="E20" s="50"/>
      <c r="F20" s="29" t="s">
        <v>32</v>
      </c>
      <c r="G20" s="48">
        <f t="shared" si="1"/>
        <v>2302</v>
      </c>
      <c r="H20" s="51">
        <v>1221</v>
      </c>
      <c r="I20" s="51">
        <v>1081</v>
      </c>
      <c r="J20" s="50"/>
      <c r="K20" s="29" t="s">
        <v>33</v>
      </c>
      <c r="L20" s="48">
        <f t="shared" si="2"/>
        <v>1246</v>
      </c>
      <c r="M20" s="49">
        <v>491</v>
      </c>
      <c r="N20" s="49">
        <v>755</v>
      </c>
    </row>
    <row r="21" spans="1:14" s="2" customFormat="1" ht="18.75" customHeight="1">
      <c r="A21" s="29" t="s">
        <v>34</v>
      </c>
      <c r="B21" s="48">
        <f t="shared" si="3"/>
        <v>1060</v>
      </c>
      <c r="C21" s="49">
        <v>545</v>
      </c>
      <c r="D21" s="49">
        <v>515</v>
      </c>
      <c r="E21" s="50"/>
      <c r="F21" s="29" t="s">
        <v>35</v>
      </c>
      <c r="G21" s="48">
        <f t="shared" si="1"/>
        <v>2586</v>
      </c>
      <c r="H21" s="51">
        <v>1378</v>
      </c>
      <c r="I21" s="51">
        <v>1208</v>
      </c>
      <c r="J21" s="50"/>
      <c r="K21" s="29" t="s">
        <v>36</v>
      </c>
      <c r="L21" s="48">
        <f t="shared" si="2"/>
        <v>1189</v>
      </c>
      <c r="M21" s="49">
        <v>460</v>
      </c>
      <c r="N21" s="49">
        <v>729</v>
      </c>
    </row>
    <row r="22" spans="1:14" s="2" customFormat="1" ht="18.75" customHeight="1">
      <c r="A22" s="29" t="s">
        <v>37</v>
      </c>
      <c r="B22" s="48">
        <f t="shared" si="3"/>
        <v>1040</v>
      </c>
      <c r="C22" s="49">
        <v>532</v>
      </c>
      <c r="D22" s="49">
        <v>508</v>
      </c>
      <c r="E22" s="50"/>
      <c r="F22" s="29" t="s">
        <v>38</v>
      </c>
      <c r="G22" s="48">
        <f t="shared" si="1"/>
        <v>2566</v>
      </c>
      <c r="H22" s="51">
        <v>1402</v>
      </c>
      <c r="I22" s="51">
        <v>1164</v>
      </c>
      <c r="J22" s="50"/>
      <c r="K22" s="29" t="s">
        <v>39</v>
      </c>
      <c r="L22" s="48">
        <f t="shared" si="2"/>
        <v>1003</v>
      </c>
      <c r="M22" s="49">
        <v>363</v>
      </c>
      <c r="N22" s="49">
        <v>640</v>
      </c>
    </row>
    <row r="23" spans="1:14" s="2" customFormat="1" ht="18.75" customHeight="1">
      <c r="A23" s="29" t="s">
        <v>40</v>
      </c>
      <c r="B23" s="48">
        <f t="shared" si="3"/>
        <v>1000</v>
      </c>
      <c r="C23" s="49">
        <v>527</v>
      </c>
      <c r="D23" s="49">
        <v>473</v>
      </c>
      <c r="E23" s="50"/>
      <c r="F23" s="29" t="s">
        <v>41</v>
      </c>
      <c r="G23" s="48">
        <f t="shared" si="1"/>
        <v>2337</v>
      </c>
      <c r="H23" s="49">
        <v>1259</v>
      </c>
      <c r="I23" s="49">
        <v>1078</v>
      </c>
      <c r="J23" s="50"/>
      <c r="K23" s="29" t="s">
        <v>42</v>
      </c>
      <c r="L23" s="48">
        <f t="shared" si="2"/>
        <v>948</v>
      </c>
      <c r="M23" s="49">
        <v>340</v>
      </c>
      <c r="N23" s="49">
        <v>608</v>
      </c>
    </row>
    <row r="24" spans="1:14" s="2" customFormat="1" ht="18.75" customHeight="1">
      <c r="A24" s="29" t="s">
        <v>43</v>
      </c>
      <c r="B24" s="48">
        <f t="shared" si="3"/>
        <v>1000</v>
      </c>
      <c r="C24" s="49">
        <v>496</v>
      </c>
      <c r="D24" s="49">
        <v>504</v>
      </c>
      <c r="E24" s="50"/>
      <c r="F24" s="29" t="s">
        <v>44</v>
      </c>
      <c r="G24" s="48">
        <f t="shared" si="1"/>
        <v>2209</v>
      </c>
      <c r="H24" s="49">
        <v>1205</v>
      </c>
      <c r="I24" s="49">
        <v>1004</v>
      </c>
      <c r="J24" s="50"/>
      <c r="K24" s="29" t="s">
        <v>45</v>
      </c>
      <c r="L24" s="48">
        <f t="shared" si="2"/>
        <v>840</v>
      </c>
      <c r="M24" s="49">
        <v>289</v>
      </c>
      <c r="N24" s="49">
        <v>551</v>
      </c>
    </row>
    <row r="25" spans="1:14" s="2" customFormat="1" ht="18.75" customHeight="1">
      <c r="A25" s="29" t="s">
        <v>46</v>
      </c>
      <c r="B25" s="48">
        <f t="shared" si="3"/>
        <v>967</v>
      </c>
      <c r="C25" s="49">
        <v>475</v>
      </c>
      <c r="D25" s="49">
        <v>492</v>
      </c>
      <c r="E25" s="50"/>
      <c r="F25" s="29" t="s">
        <v>47</v>
      </c>
      <c r="G25" s="48">
        <f t="shared" si="1"/>
        <v>2116</v>
      </c>
      <c r="H25" s="49">
        <v>1136</v>
      </c>
      <c r="I25" s="49">
        <v>980</v>
      </c>
      <c r="J25" s="50"/>
      <c r="K25" s="29" t="s">
        <v>48</v>
      </c>
      <c r="L25" s="48">
        <f t="shared" si="2"/>
        <v>741</v>
      </c>
      <c r="M25" s="49">
        <v>250</v>
      </c>
      <c r="N25" s="49">
        <v>491</v>
      </c>
    </row>
    <row r="26" spans="1:14" s="2" customFormat="1" ht="18.75" customHeight="1">
      <c r="A26" s="29" t="s">
        <v>49</v>
      </c>
      <c r="B26" s="48">
        <f t="shared" si="3"/>
        <v>1070</v>
      </c>
      <c r="C26" s="49">
        <v>530</v>
      </c>
      <c r="D26" s="49">
        <v>540</v>
      </c>
      <c r="E26" s="50"/>
      <c r="F26" s="29" t="s">
        <v>50</v>
      </c>
      <c r="G26" s="48">
        <f t="shared" si="1"/>
        <v>2090</v>
      </c>
      <c r="H26" s="49">
        <v>1166</v>
      </c>
      <c r="I26" s="49">
        <v>924</v>
      </c>
      <c r="J26" s="50"/>
      <c r="K26" s="29" t="s">
        <v>51</v>
      </c>
      <c r="L26" s="48">
        <f t="shared" si="2"/>
        <v>674</v>
      </c>
      <c r="M26" s="49">
        <v>229</v>
      </c>
      <c r="N26" s="49">
        <v>445</v>
      </c>
    </row>
    <row r="27" spans="1:14" s="2" customFormat="1" ht="18.75" customHeight="1">
      <c r="A27" s="29" t="s">
        <v>52</v>
      </c>
      <c r="B27" s="48">
        <f t="shared" si="3"/>
        <v>1155</v>
      </c>
      <c r="C27" s="49">
        <v>606</v>
      </c>
      <c r="D27" s="49">
        <v>549</v>
      </c>
      <c r="E27" s="50"/>
      <c r="F27" s="29" t="s">
        <v>53</v>
      </c>
      <c r="G27" s="48">
        <f t="shared" si="1"/>
        <v>2023</v>
      </c>
      <c r="H27" s="49">
        <v>1097</v>
      </c>
      <c r="I27" s="49">
        <v>926</v>
      </c>
      <c r="J27" s="50"/>
      <c r="K27" s="29" t="s">
        <v>54</v>
      </c>
      <c r="L27" s="48">
        <f t="shared" si="2"/>
        <v>544</v>
      </c>
      <c r="M27" s="49">
        <v>143</v>
      </c>
      <c r="N27" s="49">
        <v>401</v>
      </c>
    </row>
    <row r="28" spans="1:14" s="2" customFormat="1" ht="18.75" customHeight="1">
      <c r="A28" s="29" t="s">
        <v>55</v>
      </c>
      <c r="B28" s="48">
        <f t="shared" si="3"/>
        <v>1150</v>
      </c>
      <c r="C28" s="51">
        <v>607</v>
      </c>
      <c r="D28" s="51">
        <v>543</v>
      </c>
      <c r="E28" s="50"/>
      <c r="F28" s="29" t="s">
        <v>56</v>
      </c>
      <c r="G28" s="48">
        <f t="shared" si="1"/>
        <v>2032</v>
      </c>
      <c r="H28" s="49">
        <v>1122</v>
      </c>
      <c r="I28" s="49">
        <v>910</v>
      </c>
      <c r="J28" s="50"/>
      <c r="K28" s="29" t="s">
        <v>57</v>
      </c>
      <c r="L28" s="48">
        <f t="shared" si="2"/>
        <v>482</v>
      </c>
      <c r="M28" s="49">
        <v>114</v>
      </c>
      <c r="N28" s="49">
        <v>368</v>
      </c>
    </row>
    <row r="29" spans="1:14" s="2" customFormat="1" ht="18.75" customHeight="1">
      <c r="A29" s="29" t="s">
        <v>58</v>
      </c>
      <c r="B29" s="48">
        <f t="shared" si="3"/>
        <v>1204</v>
      </c>
      <c r="C29" s="51">
        <v>637</v>
      </c>
      <c r="D29" s="51">
        <v>567</v>
      </c>
      <c r="E29" s="50"/>
      <c r="F29" s="29" t="s">
        <v>59</v>
      </c>
      <c r="G29" s="48">
        <f t="shared" si="1"/>
        <v>1929</v>
      </c>
      <c r="H29" s="49">
        <v>1058</v>
      </c>
      <c r="I29" s="49">
        <v>871</v>
      </c>
      <c r="J29" s="50"/>
      <c r="K29" s="29" t="s">
        <v>60</v>
      </c>
      <c r="L29" s="48">
        <f t="shared" si="2"/>
        <v>376</v>
      </c>
      <c r="M29" s="49">
        <v>93</v>
      </c>
      <c r="N29" s="49">
        <v>283</v>
      </c>
    </row>
    <row r="30" spans="1:14" s="2" customFormat="1" ht="18.75" customHeight="1">
      <c r="A30" s="29" t="s">
        <v>61</v>
      </c>
      <c r="B30" s="48">
        <f t="shared" si="3"/>
        <v>1498</v>
      </c>
      <c r="C30" s="51">
        <v>755</v>
      </c>
      <c r="D30" s="51">
        <v>743</v>
      </c>
      <c r="E30" s="50"/>
      <c r="F30" s="29" t="s">
        <v>62</v>
      </c>
      <c r="G30" s="48">
        <f t="shared" si="1"/>
        <v>1775</v>
      </c>
      <c r="H30" s="49">
        <v>952</v>
      </c>
      <c r="I30" s="49">
        <v>823</v>
      </c>
      <c r="J30" s="50"/>
      <c r="K30" s="29" t="s">
        <v>63</v>
      </c>
      <c r="L30" s="48">
        <f t="shared" si="2"/>
        <v>333</v>
      </c>
      <c r="M30" s="49">
        <v>82</v>
      </c>
      <c r="N30" s="49">
        <v>251</v>
      </c>
    </row>
    <row r="31" spans="1:14" s="2" customFormat="1" ht="18.75" customHeight="1">
      <c r="A31" s="29" t="s">
        <v>64</v>
      </c>
      <c r="B31" s="48">
        <f t="shared" si="3"/>
        <v>1665</v>
      </c>
      <c r="C31" s="51">
        <v>866</v>
      </c>
      <c r="D31" s="51">
        <v>799</v>
      </c>
      <c r="E31" s="50"/>
      <c r="F31" s="29" t="s">
        <v>65</v>
      </c>
      <c r="G31" s="48">
        <f t="shared" si="1"/>
        <v>1912</v>
      </c>
      <c r="H31" s="49">
        <v>1031</v>
      </c>
      <c r="I31" s="49">
        <v>881</v>
      </c>
      <c r="J31" s="50"/>
      <c r="K31" s="29" t="s">
        <v>66</v>
      </c>
      <c r="L31" s="48">
        <f t="shared" si="2"/>
        <v>270</v>
      </c>
      <c r="M31" s="49">
        <v>69</v>
      </c>
      <c r="N31" s="49">
        <v>201</v>
      </c>
    </row>
    <row r="32" spans="1:14" s="2" customFormat="1" ht="18.75" customHeight="1">
      <c r="A32" s="29" t="s">
        <v>67</v>
      </c>
      <c r="B32" s="48">
        <f t="shared" si="3"/>
        <v>1730</v>
      </c>
      <c r="C32" s="51">
        <v>932</v>
      </c>
      <c r="D32" s="51">
        <v>798</v>
      </c>
      <c r="E32" s="50"/>
      <c r="F32" s="29" t="s">
        <v>68</v>
      </c>
      <c r="G32" s="48">
        <f t="shared" si="1"/>
        <v>1883</v>
      </c>
      <c r="H32" s="49">
        <v>1011</v>
      </c>
      <c r="I32" s="49">
        <v>872</v>
      </c>
      <c r="J32" s="50"/>
      <c r="K32" s="29" t="s">
        <v>69</v>
      </c>
      <c r="L32" s="48">
        <f t="shared" si="2"/>
        <v>208</v>
      </c>
      <c r="M32" s="49">
        <v>53</v>
      </c>
      <c r="N32" s="49">
        <v>155</v>
      </c>
    </row>
    <row r="33" spans="1:14" s="2" customFormat="1" ht="18.75" customHeight="1">
      <c r="A33" s="29" t="s">
        <v>70</v>
      </c>
      <c r="B33" s="48">
        <f t="shared" si="3"/>
        <v>1956</v>
      </c>
      <c r="C33" s="49">
        <v>1026</v>
      </c>
      <c r="D33" s="49">
        <v>930</v>
      </c>
      <c r="E33" s="50"/>
      <c r="F33" s="29" t="s">
        <v>71</v>
      </c>
      <c r="G33" s="48">
        <f t="shared" si="1"/>
        <v>2045</v>
      </c>
      <c r="H33" s="49">
        <v>1115</v>
      </c>
      <c r="I33" s="49">
        <v>930</v>
      </c>
      <c r="J33" s="50"/>
      <c r="K33" s="29" t="s">
        <v>72</v>
      </c>
      <c r="L33" s="48">
        <f t="shared" si="2"/>
        <v>135</v>
      </c>
      <c r="M33" s="49">
        <v>22</v>
      </c>
      <c r="N33" s="49">
        <v>113</v>
      </c>
    </row>
    <row r="34" spans="1:14" s="2" customFormat="1" ht="18.75" customHeight="1">
      <c r="A34" s="29" t="s">
        <v>73</v>
      </c>
      <c r="B34" s="48">
        <f t="shared" si="3"/>
        <v>2154</v>
      </c>
      <c r="C34" s="49">
        <v>1125</v>
      </c>
      <c r="D34" s="49">
        <v>1029</v>
      </c>
      <c r="E34" s="50"/>
      <c r="F34" s="29" t="s">
        <v>74</v>
      </c>
      <c r="G34" s="48">
        <f t="shared" si="1"/>
        <v>2120</v>
      </c>
      <c r="H34" s="49">
        <v>1152</v>
      </c>
      <c r="I34" s="49">
        <v>968</v>
      </c>
      <c r="J34" s="50"/>
      <c r="K34" s="29" t="s">
        <v>75</v>
      </c>
      <c r="L34" s="48">
        <f t="shared" si="2"/>
        <v>119</v>
      </c>
      <c r="M34" s="49">
        <v>25</v>
      </c>
      <c r="N34" s="49">
        <v>94</v>
      </c>
    </row>
    <row r="35" spans="1:14" s="2" customFormat="1" ht="18.75" customHeight="1">
      <c r="A35" s="29" t="s">
        <v>76</v>
      </c>
      <c r="B35" s="48">
        <f t="shared" si="3"/>
        <v>2372</v>
      </c>
      <c r="C35" s="49">
        <v>1252</v>
      </c>
      <c r="D35" s="49">
        <v>1120</v>
      </c>
      <c r="E35" s="50"/>
      <c r="F35" s="29" t="s">
        <v>77</v>
      </c>
      <c r="G35" s="48">
        <f t="shared" si="1"/>
        <v>2245</v>
      </c>
      <c r="H35" s="49">
        <v>1233</v>
      </c>
      <c r="I35" s="49">
        <v>1012</v>
      </c>
      <c r="J35" s="50"/>
      <c r="K35" s="29" t="s">
        <v>78</v>
      </c>
      <c r="L35" s="48">
        <f t="shared" si="2"/>
        <v>94</v>
      </c>
      <c r="M35" s="49">
        <v>16</v>
      </c>
      <c r="N35" s="49">
        <v>78</v>
      </c>
    </row>
    <row r="36" spans="1:14" s="2" customFormat="1" ht="18.75" customHeight="1">
      <c r="A36" s="29" t="s">
        <v>79</v>
      </c>
      <c r="B36" s="48">
        <f t="shared" si="3"/>
        <v>2543</v>
      </c>
      <c r="C36" s="49">
        <v>1372</v>
      </c>
      <c r="D36" s="49">
        <v>1171</v>
      </c>
      <c r="E36" s="50"/>
      <c r="F36" s="29" t="s">
        <v>80</v>
      </c>
      <c r="G36" s="48">
        <f t="shared" si="1"/>
        <v>2346</v>
      </c>
      <c r="H36" s="49">
        <v>1329</v>
      </c>
      <c r="I36" s="49">
        <v>1017</v>
      </c>
      <c r="J36" s="50"/>
      <c r="K36" s="29" t="s">
        <v>81</v>
      </c>
      <c r="L36" s="48">
        <f t="shared" si="2"/>
        <v>67</v>
      </c>
      <c r="M36" s="49">
        <v>15</v>
      </c>
      <c r="N36" s="49">
        <v>52</v>
      </c>
    </row>
    <row r="37" spans="1:14" s="2" customFormat="1" ht="18.75" customHeight="1">
      <c r="A37" s="29" t="s">
        <v>82</v>
      </c>
      <c r="B37" s="48">
        <f t="shared" si="3"/>
        <v>2659</v>
      </c>
      <c r="C37" s="49">
        <v>1433</v>
      </c>
      <c r="D37" s="49">
        <v>1226</v>
      </c>
      <c r="E37" s="50"/>
      <c r="F37" s="29" t="s">
        <v>83</v>
      </c>
      <c r="G37" s="48">
        <f t="shared" si="1"/>
        <v>2808</v>
      </c>
      <c r="H37" s="49">
        <v>1553</v>
      </c>
      <c r="I37" s="49">
        <v>1255</v>
      </c>
      <c r="J37" s="50"/>
      <c r="K37" s="29" t="s">
        <v>84</v>
      </c>
      <c r="L37" s="48">
        <f t="shared" si="2"/>
        <v>49</v>
      </c>
      <c r="M37" s="49">
        <v>6</v>
      </c>
      <c r="N37" s="49">
        <v>43</v>
      </c>
    </row>
    <row r="38" spans="1:14" s="2" customFormat="1" ht="18.75" customHeight="1">
      <c r="A38" s="29" t="s">
        <v>85</v>
      </c>
      <c r="B38" s="48">
        <f t="shared" si="3"/>
        <v>2874</v>
      </c>
      <c r="C38" s="49">
        <v>1551</v>
      </c>
      <c r="D38" s="49">
        <v>1323</v>
      </c>
      <c r="E38" s="50"/>
      <c r="F38" s="29" t="s">
        <v>86</v>
      </c>
      <c r="G38" s="48">
        <f t="shared" si="1"/>
        <v>2946</v>
      </c>
      <c r="H38" s="49">
        <v>1617</v>
      </c>
      <c r="I38" s="49">
        <v>1329</v>
      </c>
      <c r="J38" s="50"/>
      <c r="K38" s="29" t="s">
        <v>87</v>
      </c>
      <c r="L38" s="48">
        <f>SUM(M38:N38)</f>
        <v>28</v>
      </c>
      <c r="M38" s="49">
        <v>4</v>
      </c>
      <c r="N38" s="49">
        <v>24</v>
      </c>
    </row>
    <row r="39" spans="1:14" s="2" customFormat="1" ht="18.75" customHeight="1">
      <c r="A39" s="29" t="s">
        <v>88</v>
      </c>
      <c r="B39" s="48">
        <f t="shared" si="3"/>
        <v>2872</v>
      </c>
      <c r="C39" s="49">
        <v>1552</v>
      </c>
      <c r="D39" s="49">
        <v>1320</v>
      </c>
      <c r="E39" s="50"/>
      <c r="F39" s="29" t="s">
        <v>89</v>
      </c>
      <c r="G39" s="48">
        <f t="shared" si="1"/>
        <v>3100</v>
      </c>
      <c r="H39" s="49">
        <v>1672</v>
      </c>
      <c r="I39" s="49">
        <v>1428</v>
      </c>
      <c r="J39" s="50"/>
      <c r="K39" s="29" t="s">
        <v>90</v>
      </c>
      <c r="L39" s="48">
        <f t="shared" si="2"/>
        <v>26</v>
      </c>
      <c r="M39" s="49">
        <v>2</v>
      </c>
      <c r="N39" s="49">
        <v>24</v>
      </c>
    </row>
    <row r="40" spans="1:14" s="2" customFormat="1" ht="18.75" customHeight="1">
      <c r="A40" s="29" t="s">
        <v>91</v>
      </c>
      <c r="B40" s="48">
        <f t="shared" si="3"/>
        <v>2959</v>
      </c>
      <c r="C40" s="49">
        <v>1592</v>
      </c>
      <c r="D40" s="49">
        <v>1367</v>
      </c>
      <c r="E40" s="50"/>
      <c r="F40" s="29" t="s">
        <v>92</v>
      </c>
      <c r="G40" s="48">
        <f t="shared" si="1"/>
        <v>2342</v>
      </c>
      <c r="H40" s="49">
        <v>1277</v>
      </c>
      <c r="I40" s="49">
        <v>1065</v>
      </c>
      <c r="J40" s="50"/>
      <c r="K40" s="29" t="s">
        <v>93</v>
      </c>
      <c r="L40" s="48">
        <f t="shared" si="2"/>
        <v>17</v>
      </c>
      <c r="M40" s="49">
        <v>1</v>
      </c>
      <c r="N40" s="49">
        <v>16</v>
      </c>
    </row>
    <row r="41" spans="1:14" s="2" customFormat="1" ht="18.75" customHeight="1">
      <c r="A41" s="29" t="s">
        <v>94</v>
      </c>
      <c r="B41" s="48">
        <f t="shared" si="3"/>
        <v>2815</v>
      </c>
      <c r="C41" s="49">
        <v>1505</v>
      </c>
      <c r="D41" s="49">
        <v>1310</v>
      </c>
      <c r="E41" s="50"/>
      <c r="F41" s="29" t="s">
        <v>95</v>
      </c>
      <c r="G41" s="48">
        <f t="shared" si="1"/>
        <v>1641</v>
      </c>
      <c r="H41" s="49">
        <v>848</v>
      </c>
      <c r="I41" s="49">
        <v>793</v>
      </c>
      <c r="J41" s="50"/>
      <c r="K41" s="30" t="s">
        <v>96</v>
      </c>
      <c r="L41" s="48">
        <f t="shared" si="2"/>
        <v>16</v>
      </c>
      <c r="M41" s="49">
        <v>2</v>
      </c>
      <c r="N41" s="49">
        <v>14</v>
      </c>
    </row>
    <row r="42" spans="1:14" s="2" customFormat="1" ht="18.75" customHeight="1">
      <c r="A42" s="29" t="s">
        <v>97</v>
      </c>
      <c r="B42" s="48">
        <f t="shared" si="3"/>
        <v>2966</v>
      </c>
      <c r="C42" s="49">
        <v>1604</v>
      </c>
      <c r="D42" s="49">
        <v>1362</v>
      </c>
      <c r="E42" s="50"/>
      <c r="F42" s="29" t="s">
        <v>98</v>
      </c>
      <c r="G42" s="48">
        <f t="shared" si="1"/>
        <v>2026</v>
      </c>
      <c r="H42" s="49">
        <v>1035</v>
      </c>
      <c r="I42" s="49">
        <v>991</v>
      </c>
      <c r="J42" s="50"/>
      <c r="K42" s="31" t="s">
        <v>99</v>
      </c>
      <c r="L42" s="48">
        <v>0</v>
      </c>
      <c r="M42" s="49">
        <v>0</v>
      </c>
      <c r="N42" s="49">
        <v>0</v>
      </c>
    </row>
    <row r="43" spans="1:14" ht="15" customHeight="1">
      <c r="A43" s="27"/>
      <c r="B43" s="53"/>
      <c r="C43" s="54"/>
      <c r="D43" s="54"/>
      <c r="E43" s="54"/>
      <c r="F43" s="55"/>
      <c r="G43" s="55"/>
      <c r="H43" s="54"/>
      <c r="I43" s="54"/>
      <c r="J43" s="54"/>
      <c r="K43" s="93" t="s">
        <v>100</v>
      </c>
      <c r="L43" s="93"/>
      <c r="M43" s="93"/>
      <c r="N43" s="93"/>
    </row>
    <row r="44" spans="1:14" ht="15" customHeight="1">
      <c r="A44" s="27"/>
      <c r="B44" s="53"/>
      <c r="C44" s="3"/>
      <c r="D44" s="4"/>
      <c r="E44" s="4"/>
      <c r="F44" s="50"/>
      <c r="G44" s="4"/>
      <c r="H44" s="3"/>
      <c r="I44" s="4"/>
      <c r="J44" s="4"/>
      <c r="K44" s="50"/>
      <c r="L44" s="50"/>
      <c r="M44" s="50"/>
      <c r="N44" s="50"/>
    </row>
    <row r="45" spans="1:14" ht="15" customHeight="1">
      <c r="A45" s="27"/>
      <c r="B45" s="53"/>
      <c r="C45" s="56"/>
      <c r="D45" s="4"/>
      <c r="E45" s="4"/>
      <c r="F45" s="50"/>
      <c r="G45" s="4"/>
      <c r="H45" s="3"/>
      <c r="I45" s="4"/>
      <c r="J45" s="4"/>
      <c r="K45" s="57"/>
      <c r="L45" s="57"/>
      <c r="M45" s="57"/>
      <c r="N45" s="57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D1" sqref="D1:K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5"/>
      <c r="B1" s="5"/>
      <c r="C1" s="5"/>
      <c r="D1" s="59" t="s">
        <v>105</v>
      </c>
      <c r="E1" s="59"/>
      <c r="F1" s="59"/>
      <c r="G1" s="59"/>
      <c r="H1" s="59"/>
      <c r="I1" s="59"/>
      <c r="J1" s="59"/>
      <c r="K1" s="59"/>
      <c r="L1" s="5"/>
      <c r="M1" s="5"/>
      <c r="N1" s="5"/>
    </row>
    <row r="2" spans="1:14" ht="26.25" customHeight="1" thickBot="1">
      <c r="A2" s="5"/>
      <c r="B2" s="5"/>
      <c r="C2" s="5"/>
      <c r="D2" s="60"/>
      <c r="E2" s="60"/>
      <c r="F2" s="60"/>
      <c r="G2" s="60"/>
      <c r="H2" s="60"/>
      <c r="I2" s="60"/>
      <c r="J2" s="60"/>
      <c r="K2" s="60"/>
      <c r="L2" s="5"/>
      <c r="M2" s="5"/>
      <c r="N2" s="5"/>
    </row>
    <row r="3" spans="3:12" ht="19.5" customHeight="1">
      <c r="C3" s="61" t="s">
        <v>106</v>
      </c>
      <c r="D3" s="62"/>
      <c r="E3" s="63"/>
      <c r="F3" s="70" t="s">
        <v>104</v>
      </c>
      <c r="G3" s="71"/>
      <c r="H3" s="70" t="s">
        <v>101</v>
      </c>
      <c r="I3" s="72"/>
      <c r="J3" s="71"/>
      <c r="K3" s="70" t="s">
        <v>102</v>
      </c>
      <c r="L3" s="71"/>
    </row>
    <row r="4" spans="3:12" ht="17.25" customHeight="1">
      <c r="C4" s="64"/>
      <c r="D4" s="65"/>
      <c r="E4" s="66"/>
      <c r="F4" s="73">
        <f>SUM(H4:K4)</f>
        <v>12712</v>
      </c>
      <c r="G4" s="74"/>
      <c r="H4" s="73">
        <f>SUM(C8:C42,H8:H42,M8:M42)</f>
        <v>6202</v>
      </c>
      <c r="I4" s="77"/>
      <c r="J4" s="74"/>
      <c r="K4" s="73">
        <f>SUM(D8:D42,I8:I42,N8:N42)</f>
        <v>6510</v>
      </c>
      <c r="L4" s="74"/>
    </row>
    <row r="5" spans="3:12" ht="6" customHeight="1" thickBot="1">
      <c r="C5" s="67"/>
      <c r="D5" s="68"/>
      <c r="E5" s="69"/>
      <c r="F5" s="75"/>
      <c r="G5" s="76"/>
      <c r="H5" s="75"/>
      <c r="I5" s="78"/>
      <c r="J5" s="76"/>
      <c r="K5" s="75"/>
      <c r="L5" s="76"/>
    </row>
    <row r="6" spans="12:14" ht="22.5" customHeight="1">
      <c r="L6" s="58" t="s">
        <v>138</v>
      </c>
      <c r="M6" s="58"/>
      <c r="N6" s="58"/>
    </row>
    <row r="7" spans="1:14" s="2" customFormat="1" ht="19.5" customHeight="1">
      <c r="A7" s="28" t="s">
        <v>0</v>
      </c>
      <c r="B7" s="28" t="s">
        <v>1</v>
      </c>
      <c r="C7" s="28" t="s">
        <v>2</v>
      </c>
      <c r="D7" s="28" t="s">
        <v>3</v>
      </c>
      <c r="E7" s="50"/>
      <c r="F7" s="28" t="s">
        <v>0</v>
      </c>
      <c r="G7" s="28" t="s">
        <v>1</v>
      </c>
      <c r="H7" s="28" t="s">
        <v>2</v>
      </c>
      <c r="I7" s="28" t="s">
        <v>3</v>
      </c>
      <c r="J7" s="50"/>
      <c r="K7" s="28" t="s">
        <v>0</v>
      </c>
      <c r="L7" s="28" t="s">
        <v>1</v>
      </c>
      <c r="M7" s="28" t="s">
        <v>2</v>
      </c>
      <c r="N7" s="28" t="s">
        <v>3</v>
      </c>
    </row>
    <row r="8" spans="1:14" s="2" customFormat="1" ht="18.75" customHeight="1">
      <c r="A8" s="29">
        <v>0</v>
      </c>
      <c r="B8" s="48">
        <f>SUM(C8:D8)</f>
        <v>68</v>
      </c>
      <c r="C8" s="49">
        <v>38</v>
      </c>
      <c r="D8" s="49">
        <v>30</v>
      </c>
      <c r="E8" s="50"/>
      <c r="F8" s="29" t="s">
        <v>5</v>
      </c>
      <c r="G8" s="48">
        <f aca="true" t="shared" si="0" ref="G8:G42">SUM(H8:I8)</f>
        <v>324</v>
      </c>
      <c r="H8" s="49">
        <v>158</v>
      </c>
      <c r="I8" s="49">
        <v>166</v>
      </c>
      <c r="J8" s="50"/>
      <c r="K8" s="29" t="s">
        <v>6</v>
      </c>
      <c r="L8" s="48">
        <f aca="true" t="shared" si="1" ref="L8:L37">SUM(M8:N8)</f>
        <v>29</v>
      </c>
      <c r="M8" s="49">
        <v>13</v>
      </c>
      <c r="N8" s="49">
        <v>16</v>
      </c>
    </row>
    <row r="9" spans="1:14" s="2" customFormat="1" ht="18.75" customHeight="1">
      <c r="A9" s="29">
        <v>1</v>
      </c>
      <c r="B9" s="48">
        <f>SUM(C9:D9)</f>
        <v>91</v>
      </c>
      <c r="C9" s="49">
        <v>53</v>
      </c>
      <c r="D9" s="49">
        <v>38</v>
      </c>
      <c r="E9" s="50"/>
      <c r="F9" s="29" t="s">
        <v>7</v>
      </c>
      <c r="G9" s="48">
        <f t="shared" si="0"/>
        <v>292</v>
      </c>
      <c r="H9" s="49">
        <v>153</v>
      </c>
      <c r="I9" s="49">
        <v>139</v>
      </c>
      <c r="J9" s="50"/>
      <c r="K9" s="29" t="s">
        <v>8</v>
      </c>
      <c r="L9" s="48">
        <f t="shared" si="1"/>
        <v>20</v>
      </c>
      <c r="M9" s="49">
        <v>6</v>
      </c>
      <c r="N9" s="49">
        <v>14</v>
      </c>
    </row>
    <row r="10" spans="1:14" s="2" customFormat="1" ht="18.75" customHeight="1">
      <c r="A10" s="29">
        <v>2</v>
      </c>
      <c r="B10" s="48">
        <f aca="true" t="shared" si="2" ref="B10:B41">SUM(C10:D10)</f>
        <v>68</v>
      </c>
      <c r="C10" s="49">
        <v>38</v>
      </c>
      <c r="D10" s="49">
        <v>30</v>
      </c>
      <c r="E10" s="50">
        <f>SUM(C10:D10)</f>
        <v>68</v>
      </c>
      <c r="F10" s="29" t="s">
        <v>9</v>
      </c>
      <c r="G10" s="48">
        <f t="shared" si="0"/>
        <v>239</v>
      </c>
      <c r="H10" s="49">
        <v>120</v>
      </c>
      <c r="I10" s="49">
        <v>119</v>
      </c>
      <c r="J10" s="50"/>
      <c r="K10" s="29" t="s">
        <v>10</v>
      </c>
      <c r="L10" s="48">
        <f t="shared" si="1"/>
        <v>21</v>
      </c>
      <c r="M10" s="49">
        <v>11</v>
      </c>
      <c r="N10" s="49">
        <v>10</v>
      </c>
    </row>
    <row r="11" spans="1:14" s="2" customFormat="1" ht="18.75" customHeight="1">
      <c r="A11" s="29">
        <v>3</v>
      </c>
      <c r="B11" s="48">
        <f t="shared" si="2"/>
        <v>78</v>
      </c>
      <c r="C11" s="49">
        <v>51</v>
      </c>
      <c r="D11" s="49">
        <v>27</v>
      </c>
      <c r="E11" s="50"/>
      <c r="F11" s="29" t="s">
        <v>11</v>
      </c>
      <c r="G11" s="48">
        <f t="shared" si="0"/>
        <v>280</v>
      </c>
      <c r="H11" s="49">
        <v>138</v>
      </c>
      <c r="I11" s="49">
        <v>142</v>
      </c>
      <c r="J11" s="50"/>
      <c r="K11" s="29" t="s">
        <v>12</v>
      </c>
      <c r="L11" s="48">
        <f t="shared" si="1"/>
        <v>23</v>
      </c>
      <c r="M11" s="49">
        <v>6</v>
      </c>
      <c r="N11" s="49">
        <v>17</v>
      </c>
    </row>
    <row r="12" spans="1:14" s="2" customFormat="1" ht="18.75" customHeight="1">
      <c r="A12" s="29">
        <v>4</v>
      </c>
      <c r="B12" s="48">
        <f t="shared" si="2"/>
        <v>41</v>
      </c>
      <c r="C12" s="49">
        <v>23</v>
      </c>
      <c r="D12" s="49">
        <v>18</v>
      </c>
      <c r="E12" s="50"/>
      <c r="F12" s="29" t="s">
        <v>13</v>
      </c>
      <c r="G12" s="48">
        <f t="shared" si="0"/>
        <v>262</v>
      </c>
      <c r="H12" s="49">
        <v>122</v>
      </c>
      <c r="I12" s="49">
        <v>140</v>
      </c>
      <c r="J12" s="50"/>
      <c r="K12" s="29" t="s">
        <v>14</v>
      </c>
      <c r="L12" s="48">
        <f t="shared" si="1"/>
        <v>20</v>
      </c>
      <c r="M12" s="49">
        <v>11</v>
      </c>
      <c r="N12" s="49">
        <v>9</v>
      </c>
    </row>
    <row r="13" spans="1:14" s="2" customFormat="1" ht="18.75" customHeight="1">
      <c r="A13" s="29">
        <v>5</v>
      </c>
      <c r="B13" s="48">
        <f t="shared" si="2"/>
        <v>67</v>
      </c>
      <c r="C13" s="51">
        <v>42</v>
      </c>
      <c r="D13" s="51">
        <v>25</v>
      </c>
      <c r="E13" s="50"/>
      <c r="F13" s="29" t="s">
        <v>15</v>
      </c>
      <c r="G13" s="48">
        <f t="shared" si="0"/>
        <v>279</v>
      </c>
      <c r="H13" s="49">
        <v>126</v>
      </c>
      <c r="I13" s="49">
        <v>153</v>
      </c>
      <c r="J13" s="50"/>
      <c r="K13" s="29" t="s">
        <v>16</v>
      </c>
      <c r="L13" s="48">
        <f t="shared" si="1"/>
        <v>16</v>
      </c>
      <c r="M13" s="49">
        <v>11</v>
      </c>
      <c r="N13" s="49">
        <v>5</v>
      </c>
    </row>
    <row r="14" spans="1:14" s="2" customFormat="1" ht="18.75" customHeight="1">
      <c r="A14" s="29">
        <v>6</v>
      </c>
      <c r="B14" s="48">
        <f t="shared" si="2"/>
        <v>67</v>
      </c>
      <c r="C14" s="51">
        <v>29</v>
      </c>
      <c r="D14" s="51">
        <v>38</v>
      </c>
      <c r="E14" s="50"/>
      <c r="F14" s="29" t="s">
        <v>17</v>
      </c>
      <c r="G14" s="48">
        <f t="shared" si="0"/>
        <v>259</v>
      </c>
      <c r="H14" s="49">
        <v>120</v>
      </c>
      <c r="I14" s="49">
        <v>139</v>
      </c>
      <c r="J14" s="50"/>
      <c r="K14" s="29" t="s">
        <v>18</v>
      </c>
      <c r="L14" s="48">
        <f t="shared" si="1"/>
        <v>16</v>
      </c>
      <c r="M14" s="49">
        <v>6</v>
      </c>
      <c r="N14" s="49">
        <v>10</v>
      </c>
    </row>
    <row r="15" spans="1:14" s="2" customFormat="1" ht="18.75" customHeight="1">
      <c r="A15" s="29">
        <v>7</v>
      </c>
      <c r="B15" s="48">
        <f t="shared" si="2"/>
        <v>59</v>
      </c>
      <c r="C15" s="51">
        <v>37</v>
      </c>
      <c r="D15" s="51">
        <v>22</v>
      </c>
      <c r="E15" s="50"/>
      <c r="F15" s="29" t="s">
        <v>19</v>
      </c>
      <c r="G15" s="48">
        <f t="shared" si="0"/>
        <v>272</v>
      </c>
      <c r="H15" s="49">
        <v>110</v>
      </c>
      <c r="I15" s="49">
        <v>162</v>
      </c>
      <c r="J15" s="50"/>
      <c r="K15" s="29" t="s">
        <v>20</v>
      </c>
      <c r="L15" s="48">
        <f t="shared" si="1"/>
        <v>23</v>
      </c>
      <c r="M15" s="49">
        <v>9</v>
      </c>
      <c r="N15" s="49">
        <v>14</v>
      </c>
    </row>
    <row r="16" spans="1:14" s="2" customFormat="1" ht="18.75" customHeight="1">
      <c r="A16" s="29">
        <v>8</v>
      </c>
      <c r="B16" s="48">
        <f t="shared" si="2"/>
        <v>50</v>
      </c>
      <c r="C16" s="51">
        <v>25</v>
      </c>
      <c r="D16" s="51">
        <v>25</v>
      </c>
      <c r="E16" s="50"/>
      <c r="F16" s="29" t="s">
        <v>21</v>
      </c>
      <c r="G16" s="48">
        <f t="shared" si="0"/>
        <v>256</v>
      </c>
      <c r="H16" s="49">
        <v>129</v>
      </c>
      <c r="I16" s="49">
        <v>127</v>
      </c>
      <c r="J16" s="50"/>
      <c r="K16" s="29" t="s">
        <v>22</v>
      </c>
      <c r="L16" s="48">
        <f t="shared" si="1"/>
        <v>13</v>
      </c>
      <c r="M16" s="49">
        <v>3</v>
      </c>
      <c r="N16" s="49">
        <v>10</v>
      </c>
    </row>
    <row r="17" spans="1:14" s="2" customFormat="1" ht="18.75" customHeight="1">
      <c r="A17" s="29">
        <v>9</v>
      </c>
      <c r="B17" s="48">
        <f t="shared" si="2"/>
        <v>62</v>
      </c>
      <c r="C17" s="51">
        <v>31</v>
      </c>
      <c r="D17" s="51">
        <v>31</v>
      </c>
      <c r="E17" s="50"/>
      <c r="F17" s="29" t="s">
        <v>23</v>
      </c>
      <c r="G17" s="48">
        <f t="shared" si="0"/>
        <v>224</v>
      </c>
      <c r="H17" s="49">
        <v>96</v>
      </c>
      <c r="I17" s="49">
        <v>128</v>
      </c>
      <c r="J17" s="50"/>
      <c r="K17" s="29" t="s">
        <v>24</v>
      </c>
      <c r="L17" s="48">
        <f t="shared" si="1"/>
        <v>11</v>
      </c>
      <c r="M17" s="49">
        <v>4</v>
      </c>
      <c r="N17" s="49">
        <v>7</v>
      </c>
    </row>
    <row r="18" spans="1:14" s="2" customFormat="1" ht="18.75" customHeight="1">
      <c r="A18" s="29" t="s">
        <v>25</v>
      </c>
      <c r="B18" s="48">
        <f t="shared" si="2"/>
        <v>48</v>
      </c>
      <c r="C18" s="49">
        <v>28</v>
      </c>
      <c r="D18" s="49">
        <v>20</v>
      </c>
      <c r="E18" s="50"/>
      <c r="F18" s="29" t="s">
        <v>26</v>
      </c>
      <c r="G18" s="48">
        <f t="shared" si="0"/>
        <v>263</v>
      </c>
      <c r="H18" s="51">
        <v>103</v>
      </c>
      <c r="I18" s="51">
        <v>160</v>
      </c>
      <c r="J18" s="50"/>
      <c r="K18" s="29" t="s">
        <v>27</v>
      </c>
      <c r="L18" s="48">
        <f t="shared" si="1"/>
        <v>15</v>
      </c>
      <c r="M18" s="49">
        <v>6</v>
      </c>
      <c r="N18" s="49">
        <v>9</v>
      </c>
    </row>
    <row r="19" spans="1:14" s="2" customFormat="1" ht="18.75" customHeight="1">
      <c r="A19" s="29" t="s">
        <v>28</v>
      </c>
      <c r="B19" s="48">
        <f t="shared" si="2"/>
        <v>62</v>
      </c>
      <c r="C19" s="49">
        <v>35</v>
      </c>
      <c r="D19" s="49">
        <v>27</v>
      </c>
      <c r="E19" s="50"/>
      <c r="F19" s="29" t="s">
        <v>29</v>
      </c>
      <c r="G19" s="48">
        <f t="shared" si="0"/>
        <v>190</v>
      </c>
      <c r="H19" s="51">
        <v>74</v>
      </c>
      <c r="I19" s="51">
        <v>116</v>
      </c>
      <c r="J19" s="50"/>
      <c r="K19" s="29" t="s">
        <v>30</v>
      </c>
      <c r="L19" s="48">
        <f t="shared" si="1"/>
        <v>9</v>
      </c>
      <c r="M19" s="49">
        <v>4</v>
      </c>
      <c r="N19" s="49">
        <v>5</v>
      </c>
    </row>
    <row r="20" spans="1:14" s="2" customFormat="1" ht="18.75" customHeight="1">
      <c r="A20" s="29" t="s">
        <v>31</v>
      </c>
      <c r="B20" s="48">
        <f t="shared" si="2"/>
        <v>60</v>
      </c>
      <c r="C20" s="49">
        <v>33</v>
      </c>
      <c r="D20" s="49">
        <v>27</v>
      </c>
      <c r="E20" s="50"/>
      <c r="F20" s="29" t="s">
        <v>32</v>
      </c>
      <c r="G20" s="48">
        <f t="shared" si="0"/>
        <v>212</v>
      </c>
      <c r="H20" s="51">
        <v>104</v>
      </c>
      <c r="I20" s="51">
        <v>108</v>
      </c>
      <c r="J20" s="50"/>
      <c r="K20" s="29" t="s">
        <v>33</v>
      </c>
      <c r="L20" s="48">
        <f t="shared" si="1"/>
        <v>11</v>
      </c>
      <c r="M20" s="49">
        <v>2</v>
      </c>
      <c r="N20" s="49">
        <v>9</v>
      </c>
    </row>
    <row r="21" spans="1:14" s="2" customFormat="1" ht="18.75" customHeight="1">
      <c r="A21" s="29" t="s">
        <v>34</v>
      </c>
      <c r="B21" s="48">
        <f t="shared" si="2"/>
        <v>48</v>
      </c>
      <c r="C21" s="49">
        <v>22</v>
      </c>
      <c r="D21" s="49">
        <v>26</v>
      </c>
      <c r="E21" s="50"/>
      <c r="F21" s="29" t="s">
        <v>35</v>
      </c>
      <c r="G21" s="48">
        <f t="shared" si="0"/>
        <v>185</v>
      </c>
      <c r="H21" s="51">
        <v>89</v>
      </c>
      <c r="I21" s="51">
        <v>96</v>
      </c>
      <c r="J21" s="50"/>
      <c r="K21" s="29" t="s">
        <v>36</v>
      </c>
      <c r="L21" s="48">
        <f t="shared" si="1"/>
        <v>8</v>
      </c>
      <c r="M21" s="49">
        <v>4</v>
      </c>
      <c r="N21" s="49">
        <v>4</v>
      </c>
    </row>
    <row r="22" spans="1:14" s="2" customFormat="1" ht="18.75" customHeight="1">
      <c r="A22" s="29" t="s">
        <v>37</v>
      </c>
      <c r="B22" s="48">
        <f t="shared" si="2"/>
        <v>66</v>
      </c>
      <c r="C22" s="49">
        <v>33</v>
      </c>
      <c r="D22" s="49">
        <v>33</v>
      </c>
      <c r="E22" s="50"/>
      <c r="F22" s="29" t="s">
        <v>38</v>
      </c>
      <c r="G22" s="48">
        <f t="shared" si="0"/>
        <v>195</v>
      </c>
      <c r="H22" s="51">
        <v>86</v>
      </c>
      <c r="I22" s="51">
        <v>109</v>
      </c>
      <c r="J22" s="50"/>
      <c r="K22" s="29" t="s">
        <v>39</v>
      </c>
      <c r="L22" s="48">
        <f t="shared" si="1"/>
        <v>6</v>
      </c>
      <c r="M22" s="49">
        <v>1</v>
      </c>
      <c r="N22" s="49">
        <v>5</v>
      </c>
    </row>
    <row r="23" spans="1:14" s="2" customFormat="1" ht="18.75" customHeight="1">
      <c r="A23" s="29" t="s">
        <v>40</v>
      </c>
      <c r="B23" s="48">
        <f t="shared" si="2"/>
        <v>60</v>
      </c>
      <c r="C23" s="49">
        <v>23</v>
      </c>
      <c r="D23" s="49">
        <v>37</v>
      </c>
      <c r="E23" s="50"/>
      <c r="F23" s="29" t="s">
        <v>41</v>
      </c>
      <c r="G23" s="48">
        <f t="shared" si="0"/>
        <v>198</v>
      </c>
      <c r="H23" s="49">
        <v>86</v>
      </c>
      <c r="I23" s="49">
        <v>112</v>
      </c>
      <c r="J23" s="50"/>
      <c r="K23" s="29" t="s">
        <v>42</v>
      </c>
      <c r="L23" s="48">
        <f t="shared" si="1"/>
        <v>14</v>
      </c>
      <c r="M23" s="49">
        <v>2</v>
      </c>
      <c r="N23" s="49">
        <v>12</v>
      </c>
    </row>
    <row r="24" spans="1:14" s="2" customFormat="1" ht="18.75" customHeight="1">
      <c r="A24" s="29" t="s">
        <v>43</v>
      </c>
      <c r="B24" s="48">
        <f t="shared" si="2"/>
        <v>60</v>
      </c>
      <c r="C24" s="49">
        <v>34</v>
      </c>
      <c r="D24" s="49">
        <v>26</v>
      </c>
      <c r="E24" s="50"/>
      <c r="F24" s="29" t="s">
        <v>44</v>
      </c>
      <c r="G24" s="48">
        <f t="shared" si="0"/>
        <v>172</v>
      </c>
      <c r="H24" s="49">
        <v>66</v>
      </c>
      <c r="I24" s="49">
        <v>106</v>
      </c>
      <c r="J24" s="50"/>
      <c r="K24" s="29" t="s">
        <v>45</v>
      </c>
      <c r="L24" s="48">
        <f t="shared" si="1"/>
        <v>14</v>
      </c>
      <c r="M24" s="49">
        <v>4</v>
      </c>
      <c r="N24" s="49">
        <v>10</v>
      </c>
    </row>
    <row r="25" spans="1:14" s="2" customFormat="1" ht="18.75" customHeight="1">
      <c r="A25" s="29" t="s">
        <v>46</v>
      </c>
      <c r="B25" s="48">
        <f t="shared" si="2"/>
        <v>77</v>
      </c>
      <c r="C25" s="49">
        <v>41</v>
      </c>
      <c r="D25" s="49">
        <v>36</v>
      </c>
      <c r="E25" s="50"/>
      <c r="F25" s="29" t="s">
        <v>47</v>
      </c>
      <c r="G25" s="48">
        <f t="shared" si="0"/>
        <v>154</v>
      </c>
      <c r="H25" s="49">
        <v>67</v>
      </c>
      <c r="I25" s="49">
        <v>87</v>
      </c>
      <c r="J25" s="50"/>
      <c r="K25" s="29" t="s">
        <v>48</v>
      </c>
      <c r="L25" s="48">
        <f t="shared" si="1"/>
        <v>9</v>
      </c>
      <c r="M25" s="49">
        <v>4</v>
      </c>
      <c r="N25" s="49">
        <v>5</v>
      </c>
    </row>
    <row r="26" spans="1:14" s="2" customFormat="1" ht="18.75" customHeight="1">
      <c r="A26" s="29" t="s">
        <v>49</v>
      </c>
      <c r="B26" s="48">
        <f t="shared" si="2"/>
        <v>102</v>
      </c>
      <c r="C26" s="49">
        <v>58</v>
      </c>
      <c r="D26" s="49">
        <v>44</v>
      </c>
      <c r="E26" s="50"/>
      <c r="F26" s="29" t="s">
        <v>50</v>
      </c>
      <c r="G26" s="48">
        <f t="shared" si="0"/>
        <v>148</v>
      </c>
      <c r="H26" s="49">
        <v>64</v>
      </c>
      <c r="I26" s="49">
        <v>84</v>
      </c>
      <c r="J26" s="50"/>
      <c r="K26" s="29" t="s">
        <v>51</v>
      </c>
      <c r="L26" s="48">
        <f t="shared" si="1"/>
        <v>9</v>
      </c>
      <c r="M26" s="49">
        <v>4</v>
      </c>
      <c r="N26" s="49">
        <v>5</v>
      </c>
    </row>
    <row r="27" spans="1:14" s="2" customFormat="1" ht="18.75" customHeight="1">
      <c r="A27" s="29" t="s">
        <v>52</v>
      </c>
      <c r="B27" s="48">
        <f t="shared" si="2"/>
        <v>178</v>
      </c>
      <c r="C27" s="49">
        <v>100</v>
      </c>
      <c r="D27" s="49">
        <v>78</v>
      </c>
      <c r="E27" s="50"/>
      <c r="F27" s="29" t="s">
        <v>53</v>
      </c>
      <c r="G27" s="48">
        <f t="shared" si="0"/>
        <v>145</v>
      </c>
      <c r="H27" s="49">
        <v>66</v>
      </c>
      <c r="I27" s="49">
        <v>79</v>
      </c>
      <c r="J27" s="50"/>
      <c r="K27" s="29" t="s">
        <v>54</v>
      </c>
      <c r="L27" s="48">
        <f t="shared" si="1"/>
        <v>5</v>
      </c>
      <c r="M27" s="49">
        <v>3</v>
      </c>
      <c r="N27" s="49">
        <v>2</v>
      </c>
    </row>
    <row r="28" spans="1:14" s="2" customFormat="1" ht="18.75" customHeight="1">
      <c r="A28" s="29" t="s">
        <v>55</v>
      </c>
      <c r="B28" s="48">
        <f t="shared" si="2"/>
        <v>238</v>
      </c>
      <c r="C28" s="51">
        <v>148</v>
      </c>
      <c r="D28" s="51">
        <v>90</v>
      </c>
      <c r="E28" s="50"/>
      <c r="F28" s="29" t="s">
        <v>56</v>
      </c>
      <c r="G28" s="48">
        <f t="shared" si="0"/>
        <v>108</v>
      </c>
      <c r="H28" s="49">
        <v>46</v>
      </c>
      <c r="I28" s="49">
        <v>62</v>
      </c>
      <c r="J28" s="50"/>
      <c r="K28" s="29" t="s">
        <v>57</v>
      </c>
      <c r="L28" s="48">
        <f t="shared" si="1"/>
        <v>7</v>
      </c>
      <c r="M28" s="49">
        <v>2</v>
      </c>
      <c r="N28" s="49">
        <v>5</v>
      </c>
    </row>
    <row r="29" spans="1:14" s="2" customFormat="1" ht="18.75" customHeight="1">
      <c r="A29" s="29" t="s">
        <v>58</v>
      </c>
      <c r="B29" s="48">
        <f t="shared" si="2"/>
        <v>237</v>
      </c>
      <c r="C29" s="51">
        <v>135</v>
      </c>
      <c r="D29" s="51">
        <v>102</v>
      </c>
      <c r="E29" s="50"/>
      <c r="F29" s="29" t="s">
        <v>59</v>
      </c>
      <c r="G29" s="48">
        <f t="shared" si="0"/>
        <v>117</v>
      </c>
      <c r="H29" s="49">
        <v>53</v>
      </c>
      <c r="I29" s="49">
        <v>64</v>
      </c>
      <c r="J29" s="50"/>
      <c r="K29" s="29" t="s">
        <v>60</v>
      </c>
      <c r="L29" s="48">
        <f t="shared" si="1"/>
        <v>5</v>
      </c>
      <c r="M29" s="49">
        <v>3</v>
      </c>
      <c r="N29" s="49">
        <v>2</v>
      </c>
    </row>
    <row r="30" spans="1:14" s="2" customFormat="1" ht="18.75" customHeight="1">
      <c r="A30" s="29" t="s">
        <v>61</v>
      </c>
      <c r="B30" s="48">
        <f t="shared" si="2"/>
        <v>302</v>
      </c>
      <c r="C30" s="51">
        <v>158</v>
      </c>
      <c r="D30" s="51">
        <v>144</v>
      </c>
      <c r="E30" s="50"/>
      <c r="F30" s="29" t="s">
        <v>62</v>
      </c>
      <c r="G30" s="48">
        <f t="shared" si="0"/>
        <v>96</v>
      </c>
      <c r="H30" s="49">
        <v>45</v>
      </c>
      <c r="I30" s="49">
        <v>51</v>
      </c>
      <c r="J30" s="50"/>
      <c r="K30" s="29" t="s">
        <v>63</v>
      </c>
      <c r="L30" s="48">
        <f t="shared" si="1"/>
        <v>4</v>
      </c>
      <c r="M30" s="49">
        <v>1</v>
      </c>
      <c r="N30" s="49">
        <v>3</v>
      </c>
    </row>
    <row r="31" spans="1:14" s="2" customFormat="1" ht="18.75" customHeight="1">
      <c r="A31" s="29" t="s">
        <v>64</v>
      </c>
      <c r="B31" s="48">
        <f t="shared" si="2"/>
        <v>397</v>
      </c>
      <c r="C31" s="51">
        <v>225</v>
      </c>
      <c r="D31" s="51">
        <v>172</v>
      </c>
      <c r="E31" s="50"/>
      <c r="F31" s="29" t="s">
        <v>65</v>
      </c>
      <c r="G31" s="48">
        <f t="shared" si="0"/>
        <v>113</v>
      </c>
      <c r="H31" s="49">
        <v>49</v>
      </c>
      <c r="I31" s="49">
        <v>64</v>
      </c>
      <c r="J31" s="50"/>
      <c r="K31" s="29" t="s">
        <v>66</v>
      </c>
      <c r="L31" s="48">
        <f t="shared" si="1"/>
        <v>6</v>
      </c>
      <c r="M31" s="49">
        <v>2</v>
      </c>
      <c r="N31" s="49">
        <v>4</v>
      </c>
    </row>
    <row r="32" spans="1:14" s="2" customFormat="1" ht="18.75" customHeight="1">
      <c r="A32" s="29" t="s">
        <v>67</v>
      </c>
      <c r="B32" s="48">
        <f t="shared" si="2"/>
        <v>474</v>
      </c>
      <c r="C32" s="51">
        <v>231</v>
      </c>
      <c r="D32" s="51">
        <v>243</v>
      </c>
      <c r="E32" s="50"/>
      <c r="F32" s="29" t="s">
        <v>68</v>
      </c>
      <c r="G32" s="48">
        <f t="shared" si="0"/>
        <v>110</v>
      </c>
      <c r="H32" s="49">
        <v>54</v>
      </c>
      <c r="I32" s="49">
        <v>56</v>
      </c>
      <c r="J32" s="50"/>
      <c r="K32" s="29" t="s">
        <v>69</v>
      </c>
      <c r="L32" s="48">
        <f t="shared" si="1"/>
        <v>1</v>
      </c>
      <c r="M32" s="49">
        <v>1</v>
      </c>
      <c r="N32" s="49">
        <v>0</v>
      </c>
    </row>
    <row r="33" spans="1:14" s="2" customFormat="1" ht="18.75" customHeight="1">
      <c r="A33" s="29" t="s">
        <v>70</v>
      </c>
      <c r="B33" s="48">
        <f t="shared" si="2"/>
        <v>458</v>
      </c>
      <c r="C33" s="49">
        <v>239</v>
      </c>
      <c r="D33" s="49">
        <v>219</v>
      </c>
      <c r="E33" s="50"/>
      <c r="F33" s="29" t="s">
        <v>71</v>
      </c>
      <c r="G33" s="48">
        <f t="shared" si="0"/>
        <v>89</v>
      </c>
      <c r="H33" s="49">
        <v>43</v>
      </c>
      <c r="I33" s="49">
        <v>46</v>
      </c>
      <c r="J33" s="50"/>
      <c r="K33" s="29" t="s">
        <v>72</v>
      </c>
      <c r="L33" s="48">
        <f t="shared" si="1"/>
        <v>0</v>
      </c>
      <c r="M33" s="49">
        <v>0</v>
      </c>
      <c r="N33" s="49">
        <v>0</v>
      </c>
    </row>
    <row r="34" spans="1:14" s="2" customFormat="1" ht="18.75" customHeight="1">
      <c r="A34" s="29" t="s">
        <v>73</v>
      </c>
      <c r="B34" s="48">
        <f t="shared" si="2"/>
        <v>416</v>
      </c>
      <c r="C34" s="49">
        <v>207</v>
      </c>
      <c r="D34" s="49">
        <v>209</v>
      </c>
      <c r="E34" s="50"/>
      <c r="F34" s="29" t="s">
        <v>74</v>
      </c>
      <c r="G34" s="48">
        <f t="shared" si="0"/>
        <v>63</v>
      </c>
      <c r="H34" s="49">
        <v>32</v>
      </c>
      <c r="I34" s="49">
        <v>31</v>
      </c>
      <c r="J34" s="50"/>
      <c r="K34" s="29" t="s">
        <v>75</v>
      </c>
      <c r="L34" s="48">
        <f t="shared" si="1"/>
        <v>2</v>
      </c>
      <c r="M34" s="49">
        <v>1</v>
      </c>
      <c r="N34" s="49">
        <v>1</v>
      </c>
    </row>
    <row r="35" spans="1:14" s="2" customFormat="1" ht="18.75" customHeight="1">
      <c r="A35" s="29" t="s">
        <v>76</v>
      </c>
      <c r="B35" s="48">
        <f t="shared" si="2"/>
        <v>377</v>
      </c>
      <c r="C35" s="49">
        <v>174</v>
      </c>
      <c r="D35" s="49">
        <v>203</v>
      </c>
      <c r="E35" s="50"/>
      <c r="F35" s="29" t="s">
        <v>77</v>
      </c>
      <c r="G35" s="48">
        <f t="shared" si="0"/>
        <v>50</v>
      </c>
      <c r="H35" s="49">
        <v>23</v>
      </c>
      <c r="I35" s="49">
        <v>27</v>
      </c>
      <c r="J35" s="50"/>
      <c r="K35" s="29" t="s">
        <v>78</v>
      </c>
      <c r="L35" s="48">
        <f t="shared" si="1"/>
        <v>1</v>
      </c>
      <c r="M35" s="49">
        <v>0</v>
      </c>
      <c r="N35" s="49">
        <v>1</v>
      </c>
    </row>
    <row r="36" spans="1:14" s="2" customFormat="1" ht="18.75" customHeight="1">
      <c r="A36" s="29" t="s">
        <v>79</v>
      </c>
      <c r="B36" s="48">
        <f t="shared" si="2"/>
        <v>388</v>
      </c>
      <c r="C36" s="49">
        <v>207</v>
      </c>
      <c r="D36" s="49">
        <v>181</v>
      </c>
      <c r="E36" s="50"/>
      <c r="F36" s="29" t="s">
        <v>80</v>
      </c>
      <c r="G36" s="48">
        <f t="shared" si="0"/>
        <v>46</v>
      </c>
      <c r="H36" s="49">
        <v>23</v>
      </c>
      <c r="I36" s="49">
        <v>23</v>
      </c>
      <c r="J36" s="50"/>
      <c r="K36" s="29" t="s">
        <v>81</v>
      </c>
      <c r="L36" s="48">
        <f t="shared" si="1"/>
        <v>0</v>
      </c>
      <c r="M36" s="49">
        <v>0</v>
      </c>
      <c r="N36" s="49">
        <v>0</v>
      </c>
    </row>
    <row r="37" spans="1:14" s="2" customFormat="1" ht="18.75" customHeight="1">
      <c r="A37" s="29" t="s">
        <v>82</v>
      </c>
      <c r="B37" s="48">
        <f t="shared" si="2"/>
        <v>339</v>
      </c>
      <c r="C37" s="49">
        <v>159</v>
      </c>
      <c r="D37" s="49">
        <v>180</v>
      </c>
      <c r="E37" s="50"/>
      <c r="F37" s="29" t="s">
        <v>83</v>
      </c>
      <c r="G37" s="48">
        <f t="shared" si="0"/>
        <v>52</v>
      </c>
      <c r="H37" s="49">
        <v>27</v>
      </c>
      <c r="I37" s="49">
        <v>25</v>
      </c>
      <c r="J37" s="50"/>
      <c r="K37" s="29" t="s">
        <v>84</v>
      </c>
      <c r="L37" s="48">
        <f t="shared" si="1"/>
        <v>0</v>
      </c>
      <c r="M37" s="49">
        <v>0</v>
      </c>
      <c r="N37" s="49">
        <v>0</v>
      </c>
    </row>
    <row r="38" spans="1:14" s="2" customFormat="1" ht="18.75" customHeight="1">
      <c r="A38" s="29" t="s">
        <v>85</v>
      </c>
      <c r="B38" s="48">
        <f t="shared" si="2"/>
        <v>361</v>
      </c>
      <c r="C38" s="49">
        <v>183</v>
      </c>
      <c r="D38" s="49">
        <v>178</v>
      </c>
      <c r="E38" s="50"/>
      <c r="F38" s="29" t="s">
        <v>86</v>
      </c>
      <c r="G38" s="48">
        <f t="shared" si="0"/>
        <v>37</v>
      </c>
      <c r="H38" s="49">
        <v>15</v>
      </c>
      <c r="I38" s="49">
        <v>22</v>
      </c>
      <c r="J38" s="50"/>
      <c r="K38" s="29" t="s">
        <v>87</v>
      </c>
      <c r="L38" s="48">
        <f>SUM(M38:N38)</f>
        <v>1</v>
      </c>
      <c r="M38" s="37">
        <v>1</v>
      </c>
      <c r="N38" s="49">
        <v>0</v>
      </c>
    </row>
    <row r="39" spans="1:14" s="2" customFormat="1" ht="18.75" customHeight="1">
      <c r="A39" s="29" t="s">
        <v>88</v>
      </c>
      <c r="B39" s="48">
        <f t="shared" si="2"/>
        <v>375</v>
      </c>
      <c r="C39" s="49">
        <v>172</v>
      </c>
      <c r="D39" s="49">
        <v>203</v>
      </c>
      <c r="E39" s="50"/>
      <c r="F39" s="29" t="s">
        <v>89</v>
      </c>
      <c r="G39" s="48">
        <f t="shared" si="0"/>
        <v>48</v>
      </c>
      <c r="H39" s="49">
        <v>29</v>
      </c>
      <c r="I39" s="49">
        <v>19</v>
      </c>
      <c r="J39" s="50"/>
      <c r="K39" s="29" t="s">
        <v>90</v>
      </c>
      <c r="L39" s="48">
        <f>SUM(M39:N39)</f>
        <v>0</v>
      </c>
      <c r="M39" s="37">
        <v>0</v>
      </c>
      <c r="N39" s="49">
        <v>0</v>
      </c>
    </row>
    <row r="40" spans="1:14" s="2" customFormat="1" ht="18.75" customHeight="1">
      <c r="A40" s="29" t="s">
        <v>91</v>
      </c>
      <c r="B40" s="48">
        <f t="shared" si="2"/>
        <v>383</v>
      </c>
      <c r="C40" s="49">
        <v>187</v>
      </c>
      <c r="D40" s="49">
        <v>196</v>
      </c>
      <c r="E40" s="50"/>
      <c r="F40" s="29" t="s">
        <v>92</v>
      </c>
      <c r="G40" s="48">
        <f t="shared" si="0"/>
        <v>43</v>
      </c>
      <c r="H40" s="49">
        <v>24</v>
      </c>
      <c r="I40" s="49">
        <v>19</v>
      </c>
      <c r="J40" s="50"/>
      <c r="K40" s="29" t="s">
        <v>93</v>
      </c>
      <c r="L40" s="48">
        <f>SUM(M40:N40)</f>
        <v>0</v>
      </c>
      <c r="M40" s="37">
        <v>0</v>
      </c>
      <c r="N40" s="49">
        <v>0</v>
      </c>
    </row>
    <row r="41" spans="1:14" s="2" customFormat="1" ht="18.75" customHeight="1">
      <c r="A41" s="29" t="s">
        <v>94</v>
      </c>
      <c r="B41" s="48">
        <f t="shared" si="2"/>
        <v>326</v>
      </c>
      <c r="C41" s="49">
        <v>160</v>
      </c>
      <c r="D41" s="49">
        <v>166</v>
      </c>
      <c r="E41" s="50"/>
      <c r="F41" s="29" t="s">
        <v>95</v>
      </c>
      <c r="G41" s="48">
        <f t="shared" si="0"/>
        <v>34</v>
      </c>
      <c r="H41" s="49">
        <v>21</v>
      </c>
      <c r="I41" s="49">
        <v>13</v>
      </c>
      <c r="J41" s="50"/>
      <c r="K41" s="30" t="s">
        <v>96</v>
      </c>
      <c r="L41" s="48">
        <f>SUM(M41:N41)</f>
        <v>0</v>
      </c>
      <c r="M41" s="37">
        <v>0</v>
      </c>
      <c r="N41" s="49">
        <v>0</v>
      </c>
    </row>
    <row r="42" spans="1:14" s="2" customFormat="1" ht="18.75" customHeight="1">
      <c r="A42" s="29" t="s">
        <v>97</v>
      </c>
      <c r="B42" s="48">
        <f>SUM(C42:D42)</f>
        <v>325</v>
      </c>
      <c r="C42" s="49">
        <v>139</v>
      </c>
      <c r="D42" s="49">
        <v>186</v>
      </c>
      <c r="E42" s="50"/>
      <c r="F42" s="29" t="s">
        <v>98</v>
      </c>
      <c r="G42" s="48">
        <f t="shared" si="0"/>
        <v>30</v>
      </c>
      <c r="H42" s="49">
        <v>18</v>
      </c>
      <c r="I42" s="49">
        <v>12</v>
      </c>
      <c r="J42" s="50"/>
      <c r="K42" s="31" t="s">
        <v>99</v>
      </c>
      <c r="L42" s="48">
        <f>SUM(M42:N42)</f>
        <v>0</v>
      </c>
      <c r="M42" s="49">
        <v>0</v>
      </c>
      <c r="N42" s="49">
        <v>0</v>
      </c>
    </row>
    <row r="43" spans="1:14" ht="15" customHeight="1">
      <c r="A43" s="27"/>
      <c r="B43" s="53"/>
      <c r="C43" s="54"/>
      <c r="D43" s="54"/>
      <c r="E43" s="54"/>
      <c r="F43" s="55"/>
      <c r="G43" s="55"/>
      <c r="H43" s="54"/>
      <c r="I43" s="54"/>
      <c r="J43" s="54"/>
      <c r="K43" s="93" t="s">
        <v>100</v>
      </c>
      <c r="L43" s="93"/>
      <c r="M43" s="93"/>
      <c r="N43" s="93"/>
    </row>
    <row r="44" spans="1:14" ht="15" customHeight="1">
      <c r="A44" s="27"/>
      <c r="B44" s="53"/>
      <c r="C44" s="3"/>
      <c r="D44" s="4"/>
      <c r="E44" s="4"/>
      <c r="F44" s="50"/>
      <c r="G44" s="4"/>
      <c r="H44" s="3"/>
      <c r="I44" s="4"/>
      <c r="J44" s="4"/>
      <c r="K44" s="50"/>
      <c r="L44" s="50"/>
      <c r="M44" s="50"/>
      <c r="N44" s="50"/>
    </row>
    <row r="45" spans="1:14" ht="15" customHeight="1">
      <c r="A45" s="27"/>
      <c r="B45" s="53"/>
      <c r="C45" s="56"/>
      <c r="D45" s="4"/>
      <c r="E45" s="4"/>
      <c r="F45" s="50"/>
      <c r="G45" s="4"/>
      <c r="H45" s="3"/>
      <c r="I45" s="4"/>
      <c r="J45" s="4"/>
      <c r="K45" s="57"/>
      <c r="L45" s="57"/>
      <c r="M45" s="57"/>
      <c r="N45" s="57"/>
    </row>
    <row r="46" spans="1:14" ht="15" customHeight="1">
      <c r="A46" s="16"/>
      <c r="B46" s="53"/>
      <c r="C46" s="56"/>
      <c r="D46" s="4"/>
      <c r="E46" s="4"/>
      <c r="F46" s="50"/>
      <c r="G46" s="4"/>
      <c r="H46" s="3"/>
      <c r="I46" s="4"/>
      <c r="J46" s="4"/>
      <c r="K46" s="57"/>
      <c r="L46" s="57"/>
      <c r="M46" s="57"/>
      <c r="N46" s="57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20"/>
      <c r="K1" s="20"/>
      <c r="L1" s="20"/>
      <c r="M1" s="20"/>
      <c r="N1" s="20"/>
      <c r="O1" s="20"/>
      <c r="P1" s="20"/>
      <c r="Q1" s="20"/>
    </row>
    <row r="2" spans="1:17" ht="16.5" customHeight="1">
      <c r="A2" s="91"/>
      <c r="B2" s="91"/>
      <c r="C2" s="91"/>
      <c r="D2" s="91"/>
      <c r="E2" s="91"/>
      <c r="F2" s="91"/>
      <c r="G2" s="91"/>
      <c r="H2" s="91"/>
      <c r="I2" s="91"/>
      <c r="J2" s="20"/>
      <c r="K2" s="20"/>
      <c r="L2" s="20"/>
      <c r="M2" s="20"/>
      <c r="N2" s="20"/>
      <c r="O2" s="20"/>
      <c r="P2" s="20"/>
      <c r="Q2" s="20"/>
    </row>
    <row r="3" spans="1:17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</row>
    <row r="4" spans="1:17" ht="22.5" customHeight="1">
      <c r="A4" s="8"/>
      <c r="B4" s="92"/>
      <c r="C4" s="92"/>
      <c r="D4" s="92"/>
      <c r="E4" s="81" t="s">
        <v>108</v>
      </c>
      <c r="F4" s="81"/>
      <c r="G4" s="13" t="s">
        <v>101</v>
      </c>
      <c r="H4" s="13" t="s">
        <v>102</v>
      </c>
      <c r="I4" s="19"/>
      <c r="J4" s="19"/>
      <c r="K4" s="19"/>
      <c r="L4" s="19"/>
      <c r="M4" s="19"/>
      <c r="N4" s="19"/>
      <c r="O4" s="19"/>
      <c r="P4" s="9"/>
      <c r="Q4" s="9"/>
    </row>
    <row r="5" spans="1:17" ht="22.5" customHeight="1">
      <c r="A5" s="8"/>
      <c r="B5" s="81" t="s">
        <v>103</v>
      </c>
      <c r="C5" s="81"/>
      <c r="D5" s="81"/>
      <c r="E5" s="82">
        <f>SUM(G5,H5)</f>
        <v>175392</v>
      </c>
      <c r="F5" s="82"/>
      <c r="G5" s="33">
        <f>SUM(C11:C31)</f>
        <v>90130</v>
      </c>
      <c r="H5" s="33">
        <f>SUM(D11:D31)</f>
        <v>85262</v>
      </c>
      <c r="I5" s="19"/>
      <c r="J5" s="19"/>
      <c r="K5" s="19"/>
      <c r="L5" s="19"/>
      <c r="M5" s="19"/>
      <c r="N5" s="19"/>
      <c r="O5" s="19"/>
      <c r="P5" s="9"/>
      <c r="Q5" s="9"/>
    </row>
    <row r="6" spans="1:17" ht="22.5" customHeight="1">
      <c r="A6" s="8"/>
      <c r="B6" s="81" t="s">
        <v>106</v>
      </c>
      <c r="C6" s="81"/>
      <c r="D6" s="81"/>
      <c r="E6" s="82">
        <f>SUM(G6,H6)</f>
        <v>12712</v>
      </c>
      <c r="F6" s="82"/>
      <c r="G6" s="33">
        <f>SUM(H11:H31)</f>
        <v>6202</v>
      </c>
      <c r="H6" s="33">
        <f>SUM(I11:I31)</f>
        <v>6510</v>
      </c>
      <c r="I6" s="19"/>
      <c r="J6" s="19"/>
      <c r="K6" s="19"/>
      <c r="L6" s="19"/>
      <c r="M6" s="19"/>
      <c r="N6" s="19"/>
      <c r="O6" s="19"/>
      <c r="P6" s="9"/>
      <c r="Q6" s="9"/>
    </row>
    <row r="7" spans="1:17" ht="22.5" customHeight="1">
      <c r="A7" s="8"/>
      <c r="B7" s="81" t="s">
        <v>113</v>
      </c>
      <c r="C7" s="81"/>
      <c r="D7" s="81"/>
      <c r="E7" s="82">
        <f>SUM(E5:F6)</f>
        <v>188104</v>
      </c>
      <c r="F7" s="82"/>
      <c r="G7" s="33">
        <f>SUM(G5:G6)</f>
        <v>96332</v>
      </c>
      <c r="H7" s="33">
        <f>SUM(H5:H6)</f>
        <v>91772</v>
      </c>
      <c r="I7" s="19"/>
      <c r="J7" s="19"/>
      <c r="K7" s="19"/>
      <c r="L7" s="19"/>
      <c r="M7" s="19"/>
      <c r="N7" s="19"/>
      <c r="O7" s="19"/>
      <c r="P7" s="9"/>
      <c r="Q7" s="9"/>
    </row>
    <row r="8" spans="1:17" ht="24" customHeight="1">
      <c r="A8" s="8"/>
      <c r="B8" s="8"/>
      <c r="C8" s="8"/>
      <c r="D8" s="8"/>
      <c r="E8" s="8"/>
      <c r="F8" s="8"/>
      <c r="G8" s="83" t="s">
        <v>138</v>
      </c>
      <c r="H8" s="83"/>
      <c r="I8" s="83"/>
      <c r="J8" s="8"/>
      <c r="K8" s="8"/>
      <c r="L8" s="8"/>
      <c r="M8" s="8"/>
      <c r="N8" s="9"/>
      <c r="O8" s="9"/>
      <c r="P8" s="9"/>
      <c r="Q8" s="9"/>
    </row>
    <row r="9" spans="1:17" ht="20.25" customHeight="1">
      <c r="A9" s="84" t="s">
        <v>132</v>
      </c>
      <c r="B9" s="85"/>
      <c r="C9" s="85"/>
      <c r="D9" s="86"/>
      <c r="E9" s="17"/>
      <c r="F9" s="84" t="s">
        <v>133</v>
      </c>
      <c r="G9" s="85"/>
      <c r="H9" s="85"/>
      <c r="I9" s="86"/>
      <c r="J9" s="17"/>
      <c r="K9" s="17"/>
      <c r="L9" s="17"/>
      <c r="M9" s="17"/>
      <c r="N9" s="17"/>
      <c r="O9" s="17"/>
      <c r="P9" s="17"/>
      <c r="Q9" s="17"/>
    </row>
    <row r="10" spans="1:17" ht="18.75" customHeight="1">
      <c r="A10" s="21" t="s">
        <v>135</v>
      </c>
      <c r="B10" s="21" t="s">
        <v>136</v>
      </c>
      <c r="C10" s="21" t="s">
        <v>101</v>
      </c>
      <c r="D10" s="14" t="s">
        <v>102</v>
      </c>
      <c r="E10" s="11"/>
      <c r="F10" s="14" t="s">
        <v>135</v>
      </c>
      <c r="G10" s="14" t="s">
        <v>136</v>
      </c>
      <c r="H10" s="14" t="s">
        <v>101</v>
      </c>
      <c r="I10" s="14" t="s">
        <v>102</v>
      </c>
      <c r="J10" s="11"/>
      <c r="K10" s="11"/>
      <c r="L10" s="11"/>
      <c r="M10" s="11"/>
      <c r="N10" s="11"/>
      <c r="O10" s="11"/>
      <c r="P10" s="11"/>
      <c r="Q10" s="11"/>
    </row>
    <row r="11" spans="1:17" ht="18.75" customHeight="1">
      <c r="A11" s="21" t="s">
        <v>4</v>
      </c>
      <c r="B11" s="34">
        <f>SUM(C11,D11)</f>
        <v>6066</v>
      </c>
      <c r="C11" s="34">
        <v>3147</v>
      </c>
      <c r="D11" s="35">
        <v>2919</v>
      </c>
      <c r="E11" s="36"/>
      <c r="F11" s="14" t="s">
        <v>4</v>
      </c>
      <c r="G11" s="35">
        <f>SUM(H11,I11)</f>
        <v>346</v>
      </c>
      <c r="H11" s="37">
        <v>203</v>
      </c>
      <c r="I11" s="37">
        <v>143</v>
      </c>
      <c r="J11" s="11"/>
      <c r="K11" s="11"/>
      <c r="L11" s="11"/>
      <c r="M11" s="11"/>
      <c r="N11" s="12"/>
      <c r="O11" s="12"/>
      <c r="P11" s="12"/>
      <c r="Q11" s="12"/>
    </row>
    <row r="12" spans="1:17" ht="18.75" customHeight="1">
      <c r="A12" s="21" t="s">
        <v>114</v>
      </c>
      <c r="B12" s="34">
        <f aca="true" t="shared" si="0" ref="B12:B31">SUM(C12,D12)</f>
        <v>5113</v>
      </c>
      <c r="C12" s="34">
        <v>2609</v>
      </c>
      <c r="D12" s="35">
        <v>2504</v>
      </c>
      <c r="E12" s="36"/>
      <c r="F12" s="14" t="s">
        <v>114</v>
      </c>
      <c r="G12" s="35">
        <f aca="true" t="shared" si="1" ref="G12:G31">SUM(H12,I12)</f>
        <v>305</v>
      </c>
      <c r="H12" s="37">
        <v>164</v>
      </c>
      <c r="I12" s="37">
        <v>141</v>
      </c>
      <c r="J12" s="11"/>
      <c r="K12" s="11"/>
      <c r="L12" s="11"/>
      <c r="M12" s="11"/>
      <c r="N12" s="12"/>
      <c r="O12" s="12"/>
      <c r="P12" s="12"/>
      <c r="Q12" s="12"/>
    </row>
    <row r="13" spans="1:17" ht="18.75" customHeight="1">
      <c r="A13" s="21" t="s">
        <v>137</v>
      </c>
      <c r="B13" s="34">
        <f t="shared" si="0"/>
        <v>5174</v>
      </c>
      <c r="C13" s="34">
        <v>2586</v>
      </c>
      <c r="D13" s="35">
        <v>2588</v>
      </c>
      <c r="E13" s="36"/>
      <c r="F13" s="21" t="s">
        <v>137</v>
      </c>
      <c r="G13" s="35">
        <f t="shared" si="1"/>
        <v>284</v>
      </c>
      <c r="H13" s="37">
        <v>151</v>
      </c>
      <c r="I13" s="37">
        <v>133</v>
      </c>
      <c r="J13" s="11"/>
      <c r="K13" s="11"/>
      <c r="L13" s="11"/>
      <c r="M13" s="11"/>
      <c r="N13" s="12"/>
      <c r="O13" s="12"/>
      <c r="P13" s="12"/>
      <c r="Q13" s="12"/>
    </row>
    <row r="14" spans="1:17" ht="18.75" customHeight="1">
      <c r="A14" s="21" t="s">
        <v>115</v>
      </c>
      <c r="B14" s="34">
        <f t="shared" si="0"/>
        <v>5192</v>
      </c>
      <c r="C14" s="34">
        <v>2634</v>
      </c>
      <c r="D14" s="35">
        <v>2558</v>
      </c>
      <c r="E14" s="36"/>
      <c r="F14" s="14" t="s">
        <v>115</v>
      </c>
      <c r="G14" s="35">
        <f t="shared" si="1"/>
        <v>477</v>
      </c>
      <c r="H14" s="37">
        <v>256</v>
      </c>
      <c r="I14" s="37">
        <v>221</v>
      </c>
      <c r="J14" s="11"/>
      <c r="K14" s="11"/>
      <c r="L14" s="11"/>
      <c r="M14" s="11"/>
      <c r="N14" s="12"/>
      <c r="O14" s="12"/>
      <c r="P14" s="12"/>
      <c r="Q14" s="12"/>
    </row>
    <row r="15" spans="1:17" ht="18.75" customHeight="1">
      <c r="A15" s="21" t="s">
        <v>116</v>
      </c>
      <c r="B15" s="34">
        <f t="shared" si="0"/>
        <v>7247</v>
      </c>
      <c r="C15" s="34">
        <v>3797</v>
      </c>
      <c r="D15" s="35">
        <v>3450</v>
      </c>
      <c r="E15" s="36"/>
      <c r="F15" s="14" t="s">
        <v>116</v>
      </c>
      <c r="G15" s="35">
        <f t="shared" si="1"/>
        <v>1648</v>
      </c>
      <c r="H15" s="37">
        <v>897</v>
      </c>
      <c r="I15" s="37">
        <v>751</v>
      </c>
      <c r="J15" s="11"/>
      <c r="K15" s="11"/>
      <c r="L15" s="11"/>
      <c r="M15" s="11"/>
      <c r="N15" s="12"/>
      <c r="O15" s="12"/>
      <c r="P15" s="12"/>
      <c r="Q15" s="12"/>
    </row>
    <row r="16" spans="1:17" ht="18.75" customHeight="1">
      <c r="A16" s="21" t="s">
        <v>117</v>
      </c>
      <c r="B16" s="34">
        <f t="shared" si="0"/>
        <v>11684</v>
      </c>
      <c r="C16" s="34">
        <v>6208</v>
      </c>
      <c r="D16" s="35">
        <v>5476</v>
      </c>
      <c r="E16" s="36"/>
      <c r="F16" s="14" t="s">
        <v>117</v>
      </c>
      <c r="G16" s="35">
        <f t="shared" si="1"/>
        <v>1978</v>
      </c>
      <c r="H16" s="37">
        <v>986</v>
      </c>
      <c r="I16" s="37">
        <v>992</v>
      </c>
      <c r="J16" s="11"/>
      <c r="K16" s="11"/>
      <c r="L16" s="11"/>
      <c r="M16" s="11"/>
      <c r="N16" s="12"/>
      <c r="O16" s="12"/>
      <c r="P16" s="12"/>
      <c r="Q16" s="12"/>
    </row>
    <row r="17" spans="1:17" ht="18.75" customHeight="1">
      <c r="A17" s="21" t="s">
        <v>118</v>
      </c>
      <c r="B17" s="34">
        <f t="shared" si="0"/>
        <v>14486</v>
      </c>
      <c r="C17" s="34">
        <v>7804</v>
      </c>
      <c r="D17" s="35">
        <v>6682</v>
      </c>
      <c r="E17" s="36"/>
      <c r="F17" s="14" t="s">
        <v>118</v>
      </c>
      <c r="G17" s="35">
        <f t="shared" si="1"/>
        <v>1770</v>
      </c>
      <c r="H17" s="37">
        <v>841</v>
      </c>
      <c r="I17" s="37">
        <v>929</v>
      </c>
      <c r="J17" s="11"/>
      <c r="K17" s="11"/>
      <c r="L17" s="11"/>
      <c r="M17" s="11"/>
      <c r="N17" s="12"/>
      <c r="O17" s="12"/>
      <c r="P17" s="12"/>
      <c r="Q17" s="12"/>
    </row>
    <row r="18" spans="1:17" ht="18.75" customHeight="1">
      <c r="A18" s="21" t="s">
        <v>119</v>
      </c>
      <c r="B18" s="34">
        <f t="shared" si="0"/>
        <v>15403</v>
      </c>
      <c r="C18" s="34">
        <v>8343</v>
      </c>
      <c r="D18" s="35">
        <v>7060</v>
      </c>
      <c r="E18" s="36"/>
      <c r="F18" s="14" t="s">
        <v>119</v>
      </c>
      <c r="G18" s="35">
        <f t="shared" si="1"/>
        <v>1397</v>
      </c>
      <c r="H18" s="37">
        <v>691</v>
      </c>
      <c r="I18" s="37">
        <v>706</v>
      </c>
      <c r="J18" s="11"/>
      <c r="K18" s="11"/>
      <c r="L18" s="11"/>
      <c r="M18" s="11"/>
      <c r="N18" s="12"/>
      <c r="O18" s="12"/>
      <c r="P18" s="12"/>
      <c r="Q18" s="12"/>
    </row>
    <row r="19" spans="1:17" ht="18.75" customHeight="1">
      <c r="A19" s="21" t="s">
        <v>120</v>
      </c>
      <c r="B19" s="34">
        <f t="shared" si="0"/>
        <v>15955</v>
      </c>
      <c r="C19" s="34">
        <v>8374</v>
      </c>
      <c r="D19" s="35">
        <v>7581</v>
      </c>
      <c r="E19" s="36"/>
      <c r="F19" s="14" t="s">
        <v>120</v>
      </c>
      <c r="G19" s="35">
        <f t="shared" si="1"/>
        <v>1290</v>
      </c>
      <c r="H19" s="37">
        <v>581</v>
      </c>
      <c r="I19" s="37">
        <v>709</v>
      </c>
      <c r="J19" s="11"/>
      <c r="K19" s="11"/>
      <c r="L19" s="11"/>
      <c r="M19" s="11"/>
      <c r="N19" s="12"/>
      <c r="O19" s="12"/>
      <c r="P19" s="12"/>
      <c r="Q19" s="12"/>
    </row>
    <row r="20" spans="1:17" ht="18.75" customHeight="1">
      <c r="A20" s="21" t="s">
        <v>121</v>
      </c>
      <c r="B20" s="34">
        <f t="shared" si="0"/>
        <v>13359</v>
      </c>
      <c r="C20" s="34">
        <v>7179</v>
      </c>
      <c r="D20" s="35">
        <v>6180</v>
      </c>
      <c r="E20" s="36"/>
      <c r="F20" s="14" t="s">
        <v>121</v>
      </c>
      <c r="G20" s="35">
        <f t="shared" si="1"/>
        <v>1045</v>
      </c>
      <c r="H20" s="37">
        <v>456</v>
      </c>
      <c r="I20" s="37">
        <v>589</v>
      </c>
      <c r="J20" s="11"/>
      <c r="K20" s="11"/>
      <c r="L20" s="11"/>
      <c r="M20" s="11"/>
      <c r="N20" s="12"/>
      <c r="O20" s="12"/>
      <c r="P20" s="12"/>
      <c r="Q20" s="12"/>
    </row>
    <row r="21" spans="1:17" ht="18.75" customHeight="1">
      <c r="A21" s="21" t="s">
        <v>122</v>
      </c>
      <c r="B21" s="34">
        <f t="shared" si="0"/>
        <v>10775</v>
      </c>
      <c r="C21" s="34">
        <v>5863</v>
      </c>
      <c r="D21" s="35">
        <v>4912</v>
      </c>
      <c r="E21" s="36"/>
      <c r="F21" s="14" t="s">
        <v>122</v>
      </c>
      <c r="G21" s="35">
        <f t="shared" si="1"/>
        <v>817</v>
      </c>
      <c r="H21" s="37">
        <v>349</v>
      </c>
      <c r="I21" s="37">
        <v>468</v>
      </c>
      <c r="J21" s="11"/>
      <c r="K21" s="11"/>
      <c r="L21" s="11"/>
      <c r="M21" s="11"/>
      <c r="N21" s="12"/>
      <c r="O21" s="12"/>
      <c r="P21" s="12"/>
      <c r="Q21" s="12"/>
    </row>
    <row r="22" spans="1:17" ht="18.75" customHeight="1">
      <c r="A22" s="21" t="s">
        <v>123</v>
      </c>
      <c r="B22" s="34">
        <f t="shared" si="0"/>
        <v>9531</v>
      </c>
      <c r="C22" s="34">
        <v>5174</v>
      </c>
      <c r="D22" s="35">
        <v>4357</v>
      </c>
      <c r="E22" s="36"/>
      <c r="F22" s="14" t="s">
        <v>123</v>
      </c>
      <c r="G22" s="35">
        <f t="shared" si="1"/>
        <v>544</v>
      </c>
      <c r="H22" s="37">
        <v>247</v>
      </c>
      <c r="I22" s="37">
        <v>297</v>
      </c>
      <c r="J22" s="11"/>
      <c r="K22" s="11"/>
      <c r="L22" s="11"/>
      <c r="M22" s="11"/>
      <c r="N22" s="12"/>
      <c r="O22" s="12"/>
      <c r="P22" s="12"/>
      <c r="Q22" s="12"/>
    </row>
    <row r="23" spans="1:17" ht="18.75" customHeight="1">
      <c r="A23" s="21" t="s">
        <v>124</v>
      </c>
      <c r="B23" s="34">
        <f t="shared" si="0"/>
        <v>11564</v>
      </c>
      <c r="C23" s="34">
        <v>6382</v>
      </c>
      <c r="D23" s="35">
        <v>5182</v>
      </c>
      <c r="E23" s="36"/>
      <c r="F23" s="14" t="s">
        <v>124</v>
      </c>
      <c r="G23" s="35">
        <f t="shared" si="1"/>
        <v>300</v>
      </c>
      <c r="H23" s="37">
        <v>148</v>
      </c>
      <c r="I23" s="37">
        <v>152</v>
      </c>
      <c r="J23" s="11"/>
      <c r="K23" s="11"/>
      <c r="L23" s="11"/>
      <c r="M23" s="11"/>
      <c r="N23" s="12"/>
      <c r="O23" s="12"/>
      <c r="P23" s="12"/>
      <c r="Q23" s="12"/>
    </row>
    <row r="24" spans="1:17" ht="18.75" customHeight="1">
      <c r="A24" s="21" t="s">
        <v>125</v>
      </c>
      <c r="B24" s="34">
        <f t="shared" si="0"/>
        <v>12055</v>
      </c>
      <c r="C24" s="34">
        <v>6449</v>
      </c>
      <c r="D24" s="35">
        <v>5606</v>
      </c>
      <c r="E24" s="36"/>
      <c r="F24" s="14" t="s">
        <v>125</v>
      </c>
      <c r="G24" s="35">
        <f t="shared" si="1"/>
        <v>192</v>
      </c>
      <c r="H24" s="37">
        <v>107</v>
      </c>
      <c r="I24" s="37">
        <v>85</v>
      </c>
      <c r="J24" s="11"/>
      <c r="K24" s="11"/>
      <c r="L24" s="11"/>
      <c r="M24" s="11"/>
      <c r="N24" s="12"/>
      <c r="O24" s="12"/>
      <c r="P24" s="12"/>
      <c r="Q24" s="12"/>
    </row>
    <row r="25" spans="1:17" ht="18.75" customHeight="1">
      <c r="A25" s="21" t="s">
        <v>126</v>
      </c>
      <c r="B25" s="34">
        <f t="shared" si="0"/>
        <v>10721</v>
      </c>
      <c r="C25" s="34">
        <v>5228</v>
      </c>
      <c r="D25" s="35">
        <v>5493</v>
      </c>
      <c r="E25" s="36"/>
      <c r="F25" s="14" t="s">
        <v>126</v>
      </c>
      <c r="G25" s="35">
        <f t="shared" si="1"/>
        <v>113</v>
      </c>
      <c r="H25" s="37">
        <v>47</v>
      </c>
      <c r="I25" s="37">
        <v>66</v>
      </c>
      <c r="J25" s="11"/>
      <c r="K25" s="11"/>
      <c r="L25" s="11"/>
      <c r="M25" s="11"/>
      <c r="N25" s="12"/>
      <c r="O25" s="12"/>
      <c r="P25" s="12"/>
      <c r="Q25" s="12"/>
    </row>
    <row r="26" spans="1:17" ht="18.75" customHeight="1">
      <c r="A26" s="21" t="s">
        <v>127</v>
      </c>
      <c r="B26" s="34">
        <f t="shared" si="0"/>
        <v>8719</v>
      </c>
      <c r="C26" s="34">
        <v>4026</v>
      </c>
      <c r="D26" s="35">
        <v>4693</v>
      </c>
      <c r="E26" s="36"/>
      <c r="F26" s="14" t="s">
        <v>127</v>
      </c>
      <c r="G26" s="35">
        <f t="shared" si="1"/>
        <v>79</v>
      </c>
      <c r="H26" s="37">
        <v>33</v>
      </c>
      <c r="I26" s="37">
        <v>46</v>
      </c>
      <c r="J26" s="11"/>
      <c r="K26" s="11"/>
      <c r="L26" s="11"/>
      <c r="M26" s="11"/>
      <c r="N26" s="12"/>
      <c r="O26" s="12"/>
      <c r="P26" s="12"/>
      <c r="Q26" s="12"/>
    </row>
    <row r="27" spans="1:17" ht="18.75" customHeight="1">
      <c r="A27" s="21" t="s">
        <v>128</v>
      </c>
      <c r="B27" s="34">
        <f t="shared" si="0"/>
        <v>6381</v>
      </c>
      <c r="C27" s="34">
        <v>2572</v>
      </c>
      <c r="D27" s="35">
        <v>3809</v>
      </c>
      <c r="E27" s="36"/>
      <c r="F27" s="14" t="s">
        <v>128</v>
      </c>
      <c r="G27" s="35">
        <f t="shared" si="1"/>
        <v>49</v>
      </c>
      <c r="H27" s="37">
        <v>17</v>
      </c>
      <c r="I27" s="37">
        <v>32</v>
      </c>
      <c r="J27" s="11"/>
      <c r="K27" s="11"/>
      <c r="L27" s="11"/>
      <c r="M27" s="11"/>
      <c r="N27" s="12"/>
      <c r="O27" s="12"/>
      <c r="P27" s="12"/>
      <c r="Q27" s="12"/>
    </row>
    <row r="28" spans="1:17" ht="18.75" customHeight="1">
      <c r="A28" s="21" t="s">
        <v>129</v>
      </c>
      <c r="B28" s="34">
        <f t="shared" si="0"/>
        <v>3747</v>
      </c>
      <c r="C28" s="34">
        <v>1251</v>
      </c>
      <c r="D28" s="35">
        <v>2496</v>
      </c>
      <c r="E28" s="36"/>
      <c r="F28" s="14" t="s">
        <v>129</v>
      </c>
      <c r="G28" s="35">
        <f t="shared" si="1"/>
        <v>51</v>
      </c>
      <c r="H28" s="37">
        <v>17</v>
      </c>
      <c r="I28" s="37">
        <v>34</v>
      </c>
      <c r="J28" s="11"/>
      <c r="K28" s="11"/>
      <c r="L28" s="11"/>
      <c r="M28" s="11"/>
      <c r="N28" s="12"/>
      <c r="O28" s="12"/>
      <c r="P28" s="12"/>
      <c r="Q28" s="12"/>
    </row>
    <row r="29" spans="1:17" ht="18.75" customHeight="1">
      <c r="A29" s="21" t="s">
        <v>130</v>
      </c>
      <c r="B29" s="34">
        <f t="shared" si="0"/>
        <v>1669</v>
      </c>
      <c r="C29" s="34">
        <v>411</v>
      </c>
      <c r="D29" s="35">
        <v>1258</v>
      </c>
      <c r="E29" s="36"/>
      <c r="F29" s="14" t="s">
        <v>130</v>
      </c>
      <c r="G29" s="35">
        <f t="shared" si="1"/>
        <v>23</v>
      </c>
      <c r="H29" s="37">
        <v>9</v>
      </c>
      <c r="I29" s="37">
        <v>14</v>
      </c>
      <c r="J29" s="11"/>
      <c r="K29" s="11"/>
      <c r="L29" s="11"/>
      <c r="M29" s="11"/>
      <c r="N29" s="12"/>
      <c r="O29" s="12"/>
      <c r="P29" s="12"/>
      <c r="Q29" s="12"/>
    </row>
    <row r="30" spans="1:17" ht="18.75" customHeight="1">
      <c r="A30" s="21" t="s">
        <v>131</v>
      </c>
      <c r="B30" s="34">
        <f t="shared" si="0"/>
        <v>464</v>
      </c>
      <c r="C30" s="34">
        <v>84</v>
      </c>
      <c r="D30" s="35">
        <v>380</v>
      </c>
      <c r="E30" s="36"/>
      <c r="F30" s="14" t="s">
        <v>131</v>
      </c>
      <c r="G30" s="35">
        <f t="shared" si="1"/>
        <v>3</v>
      </c>
      <c r="H30" s="37">
        <v>1</v>
      </c>
      <c r="I30" s="37">
        <v>2</v>
      </c>
      <c r="J30" s="11"/>
      <c r="K30" s="11"/>
      <c r="L30" s="11"/>
      <c r="M30" s="11"/>
      <c r="N30" s="12"/>
      <c r="O30" s="12"/>
      <c r="P30" s="12"/>
      <c r="Q30" s="12"/>
    </row>
    <row r="31" spans="1:17" ht="18.75" customHeight="1">
      <c r="A31" s="26" t="s">
        <v>107</v>
      </c>
      <c r="B31" s="34">
        <f t="shared" si="0"/>
        <v>87</v>
      </c>
      <c r="C31" s="34">
        <v>9</v>
      </c>
      <c r="D31" s="35">
        <v>78</v>
      </c>
      <c r="E31" s="36"/>
      <c r="F31" s="15" t="s">
        <v>107</v>
      </c>
      <c r="G31" s="35">
        <f t="shared" si="1"/>
        <v>1</v>
      </c>
      <c r="H31" s="37">
        <v>1</v>
      </c>
      <c r="I31" s="37">
        <v>0</v>
      </c>
      <c r="J31" s="18"/>
      <c r="K31" s="18"/>
      <c r="L31" s="11"/>
      <c r="M31" s="11"/>
      <c r="N31" s="12"/>
      <c r="O31" s="12"/>
      <c r="P31" s="12"/>
      <c r="Q31" s="12"/>
    </row>
    <row r="32" spans="1:17" ht="18.75" customHeight="1">
      <c r="A32" s="52"/>
      <c r="B32" s="52"/>
      <c r="C32" s="52"/>
      <c r="D32" s="52"/>
      <c r="E32" s="36"/>
      <c r="F32" s="36"/>
      <c r="G32" s="36"/>
      <c r="H32" s="36"/>
      <c r="I32" s="36"/>
      <c r="J32" s="11"/>
      <c r="K32" s="11"/>
      <c r="L32" s="11"/>
      <c r="M32" s="11"/>
      <c r="N32" s="12"/>
      <c r="O32" s="12"/>
      <c r="P32" s="12"/>
      <c r="Q32" s="12"/>
    </row>
    <row r="33" spans="1:17" ht="18.75" customHeight="1">
      <c r="A33" s="36"/>
      <c r="B33" s="36"/>
      <c r="C33" s="36"/>
      <c r="D33" s="36"/>
      <c r="E33" s="36"/>
      <c r="F33" s="36"/>
      <c r="G33" s="36"/>
      <c r="H33" s="36"/>
      <c r="I33" s="36"/>
      <c r="J33" s="11"/>
      <c r="K33" s="11"/>
      <c r="L33" s="11"/>
      <c r="M33" s="11"/>
      <c r="N33" s="12"/>
      <c r="O33" s="12"/>
      <c r="P33" s="12"/>
      <c r="Q33" s="12"/>
    </row>
    <row r="34" spans="1:17" ht="18.75" customHeight="1">
      <c r="A34" s="36"/>
      <c r="B34" s="36"/>
      <c r="C34" s="36"/>
      <c r="D34" s="36"/>
      <c r="E34" s="36"/>
      <c r="F34" s="36"/>
      <c r="G34" s="36"/>
      <c r="H34" s="36"/>
      <c r="I34" s="36"/>
      <c r="J34" s="11"/>
      <c r="K34" s="11"/>
      <c r="L34" s="11"/>
      <c r="M34" s="11"/>
      <c r="N34" s="12"/>
      <c r="O34" s="12"/>
      <c r="P34" s="12"/>
      <c r="Q34" s="12"/>
    </row>
    <row r="35" spans="1:17" ht="22.5" customHeight="1">
      <c r="A35" s="87" t="s">
        <v>112</v>
      </c>
      <c r="B35" s="87"/>
      <c r="C35" s="88" t="s">
        <v>103</v>
      </c>
      <c r="D35" s="89"/>
      <c r="E35" s="90" t="s">
        <v>106</v>
      </c>
      <c r="F35" s="88"/>
      <c r="G35" s="89"/>
      <c r="H35" s="90" t="s">
        <v>108</v>
      </c>
      <c r="I35" s="89"/>
      <c r="J35" s="23"/>
      <c r="K35" s="23"/>
      <c r="L35" s="23"/>
      <c r="M35" s="23"/>
      <c r="N35" s="23"/>
      <c r="O35" s="23"/>
      <c r="P35" s="23"/>
      <c r="Q35" s="12"/>
    </row>
    <row r="36" spans="1:17" ht="30" customHeight="1">
      <c r="A36" s="79" t="s">
        <v>110</v>
      </c>
      <c r="B36" s="79"/>
      <c r="C36" s="38">
        <f>SUM(B24:B31)</f>
        <v>43843</v>
      </c>
      <c r="D36" s="39">
        <f>(C36/E5)*100</f>
        <v>24.997149242838898</v>
      </c>
      <c r="E36" s="40"/>
      <c r="F36" s="41">
        <f>SUM(G24:G31)</f>
        <v>511</v>
      </c>
      <c r="G36" s="42">
        <f>(F36/E6)*100</f>
        <v>4.0198237885462555</v>
      </c>
      <c r="H36" s="43">
        <f>SUM(C36,F36)</f>
        <v>44354</v>
      </c>
      <c r="I36" s="44">
        <f>(H36/E7)*100</f>
        <v>23.579509207672352</v>
      </c>
      <c r="J36" s="22"/>
      <c r="K36" s="22"/>
      <c r="L36" s="22"/>
      <c r="M36" s="22"/>
      <c r="N36" s="22"/>
      <c r="O36" s="22"/>
      <c r="P36" s="22"/>
      <c r="Q36" s="12"/>
    </row>
    <row r="37" spans="1:17" ht="30" customHeight="1">
      <c r="A37" s="79" t="s">
        <v>111</v>
      </c>
      <c r="B37" s="79"/>
      <c r="C37" s="38">
        <f>SUM(B11:B13)</f>
        <v>16353</v>
      </c>
      <c r="D37" s="39">
        <f>(C37/E5)*100</f>
        <v>9.323686371100164</v>
      </c>
      <c r="E37" s="45"/>
      <c r="F37" s="46">
        <f>SUM(G11:G13)</f>
        <v>935</v>
      </c>
      <c r="G37" s="47">
        <f>(F37/E6)*100</f>
        <v>7.3552548772813084</v>
      </c>
      <c r="H37" s="43">
        <f>SUM(C37,F37)</f>
        <v>17288</v>
      </c>
      <c r="I37" s="44">
        <f>(H37/E7)*100</f>
        <v>9.190660485688767</v>
      </c>
      <c r="J37" s="22"/>
      <c r="K37" s="22"/>
      <c r="L37" s="22"/>
      <c r="M37" s="22"/>
      <c r="N37" s="22"/>
      <c r="O37" s="22"/>
      <c r="P37" s="22"/>
      <c r="Q37" s="12"/>
    </row>
    <row r="38" spans="1:17" ht="18.75" customHeight="1">
      <c r="A38" s="11"/>
      <c r="B38" s="11"/>
      <c r="C38" s="11"/>
      <c r="D38" s="11"/>
      <c r="E38" s="11"/>
      <c r="F38" s="11"/>
      <c r="G38" s="80" t="s">
        <v>134</v>
      </c>
      <c r="H38" s="80"/>
      <c r="I38" s="80"/>
      <c r="J38" s="11"/>
      <c r="K38" s="11"/>
      <c r="L38" s="11"/>
      <c r="M38" s="11"/>
      <c r="N38" s="12"/>
      <c r="O38" s="12"/>
      <c r="P38" s="12"/>
      <c r="Q38" s="12"/>
    </row>
    <row r="39" spans="1:17" ht="18.75" customHeight="1">
      <c r="A39" s="11"/>
      <c r="B39" s="11"/>
      <c r="C39" s="11"/>
      <c r="D39" s="11"/>
      <c r="E39" s="11"/>
      <c r="F39" s="11"/>
      <c r="G39" s="32"/>
      <c r="H39" s="32"/>
      <c r="I39" s="32"/>
      <c r="J39" s="11"/>
      <c r="K39" s="11"/>
      <c r="L39" s="11"/>
      <c r="M39" s="11"/>
      <c r="N39" s="12"/>
      <c r="O39" s="12"/>
      <c r="P39" s="12"/>
      <c r="Q39" s="12"/>
    </row>
    <row r="40" spans="1:17" ht="18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2"/>
      <c r="P40" s="12"/>
      <c r="Q40" s="12"/>
    </row>
    <row r="41" spans="1:17" ht="18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2"/>
      <c r="P41" s="12"/>
      <c r="Q41" s="12"/>
    </row>
    <row r="42" spans="1:17" ht="18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0"/>
      <c r="O42" s="10"/>
      <c r="P42" s="10"/>
      <c r="Q42" s="10"/>
    </row>
    <row r="43" spans="1:17" ht="18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  <c r="O43" s="10"/>
      <c r="P43" s="10"/>
      <c r="Q43" s="10"/>
    </row>
    <row r="44" spans="1:17" ht="18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10"/>
      <c r="P44" s="10"/>
      <c r="Q44" s="10"/>
    </row>
    <row r="45" spans="1:17" ht="18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0"/>
      <c r="O45" s="10"/>
      <c r="P45" s="10"/>
      <c r="Q45" s="10"/>
    </row>
    <row r="46" spans="1:17" ht="18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0"/>
      <c r="O46" s="10"/>
      <c r="P46" s="10"/>
      <c r="Q46" s="10"/>
    </row>
    <row r="47" spans="1:17" ht="18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0"/>
      <c r="P47" s="10"/>
      <c r="Q47" s="10"/>
    </row>
    <row r="48" spans="1:17" ht="18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  <c r="O48" s="10"/>
      <c r="P48" s="10"/>
      <c r="Q48" s="10"/>
    </row>
    <row r="49" spans="1:17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  <c r="O49" s="10"/>
      <c r="P49" s="10"/>
      <c r="Q49" s="10"/>
    </row>
    <row r="50" spans="1:17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0"/>
      <c r="O50" s="10"/>
      <c r="P50" s="10"/>
      <c r="Q50" s="10"/>
    </row>
    <row r="51" spans="1:17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0"/>
      <c r="O51" s="10"/>
      <c r="P51" s="10"/>
      <c r="Q51" s="10"/>
    </row>
    <row r="52" spans="1:17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0"/>
      <c r="O52" s="10"/>
      <c r="P52" s="10"/>
      <c r="Q52" s="10"/>
    </row>
    <row r="53" spans="1:17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0"/>
      <c r="O53" s="10"/>
      <c r="P53" s="10"/>
      <c r="Q53" s="10"/>
    </row>
    <row r="54" spans="1:17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0"/>
      <c r="O54" s="10"/>
      <c r="P54" s="10"/>
      <c r="Q54" s="10"/>
    </row>
    <row r="55" spans="1:17" ht="16.5" customHeight="1">
      <c r="A55" s="24"/>
      <c r="B55" s="24"/>
      <c r="C55" s="24"/>
      <c r="D55" s="24"/>
      <c r="E55" s="24"/>
      <c r="F55" s="24"/>
      <c r="G55" s="24"/>
      <c r="H55" s="24"/>
      <c r="I55" s="7"/>
      <c r="J55" s="24"/>
      <c r="K55" s="24"/>
      <c r="L55" s="24"/>
      <c r="M55" s="24"/>
      <c r="N55" s="25"/>
      <c r="O55" s="25"/>
      <c r="P55" s="25"/>
      <c r="Q55" s="25"/>
    </row>
    <row r="56" spans="1:17" ht="16.5" customHeight="1">
      <c r="A56" s="24"/>
      <c r="B56" s="24"/>
      <c r="C56" s="24"/>
      <c r="D56" s="24"/>
      <c r="E56" s="24"/>
      <c r="F56" s="24"/>
      <c r="G56" s="24"/>
      <c r="H56" s="24"/>
      <c r="I56" s="7"/>
      <c r="J56" s="24"/>
      <c r="K56" s="24"/>
      <c r="L56" s="24"/>
      <c r="M56" s="24"/>
      <c r="N56" s="25"/>
      <c r="O56" s="25"/>
      <c r="P56" s="25"/>
      <c r="Q56" s="25"/>
    </row>
    <row r="57" spans="1:17" ht="16.5" customHeight="1">
      <c r="A57" s="24"/>
      <c r="B57" s="24"/>
      <c r="C57" s="24"/>
      <c r="D57" s="24"/>
      <c r="E57" s="24"/>
      <c r="F57" s="24"/>
      <c r="G57" s="24"/>
      <c r="H57" s="24"/>
      <c r="I57" s="7"/>
      <c r="J57" s="24"/>
      <c r="K57" s="24"/>
      <c r="L57" s="24"/>
      <c r="M57" s="24"/>
      <c r="N57" s="25"/>
      <c r="O57" s="25"/>
      <c r="P57" s="25"/>
      <c r="Q57" s="25"/>
    </row>
    <row r="58" spans="1:17" ht="16.5" customHeight="1">
      <c r="A58" s="24"/>
      <c r="B58" s="24"/>
      <c r="C58" s="24"/>
      <c r="D58" s="24"/>
      <c r="E58" s="24"/>
      <c r="F58" s="24"/>
      <c r="G58" s="24"/>
      <c r="H58" s="24"/>
      <c r="I58" s="7"/>
      <c r="J58" s="24"/>
      <c r="K58" s="24"/>
      <c r="L58" s="24"/>
      <c r="M58" s="24"/>
      <c r="N58" s="25"/>
      <c r="O58" s="25"/>
      <c r="P58" s="25"/>
      <c r="Q58" s="25"/>
    </row>
    <row r="59" spans="1:13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taitou</dc:creator>
  <cp:keywords/>
  <dc:description/>
  <cp:lastModifiedBy>若林　幸広(wakabayashi yukihiro)</cp:lastModifiedBy>
  <cp:lastPrinted>2014-10-02T09:06:28Z</cp:lastPrinted>
  <dcterms:created xsi:type="dcterms:W3CDTF">2000-05-12T03:03:32Z</dcterms:created>
  <dcterms:modified xsi:type="dcterms:W3CDTF">2016-06-28T04:59:44Z</dcterms:modified>
  <cp:category/>
  <cp:version/>
  <cp:contentType/>
  <cp:contentStatus/>
  <cp:revision>1</cp:revision>
</cp:coreProperties>
</file>