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3" yWindow="65523" windowWidth="7645" windowHeight="8980" tabRatio="697" activeTab="0"/>
  </bookViews>
  <sheets>
    <sheet name="４月（日本人）" sheetId="1" r:id="rId1"/>
    <sheet name="４月（外国人)" sheetId="2" r:id="rId2"/>
    <sheet name="４月（５歳ごと）" sheetId="3" r:id="rId3"/>
  </sheets>
  <definedNames/>
  <calcPr fullCalcOnLoad="1"/>
</workbook>
</file>

<file path=xl/sharedStrings.xml><?xml version="1.0" encoding="utf-8"?>
<sst xmlns="http://schemas.openxmlformats.org/spreadsheetml/2006/main" count="295" uniqueCount="139">
  <si>
    <t>年    齢</t>
  </si>
  <si>
    <t>総  数</t>
  </si>
  <si>
    <t>男</t>
  </si>
  <si>
    <t>女</t>
  </si>
  <si>
    <t>０～４歳</t>
  </si>
  <si>
    <t>3 5</t>
  </si>
  <si>
    <t>7 0</t>
  </si>
  <si>
    <t>3 6</t>
  </si>
  <si>
    <t>7 1</t>
  </si>
  <si>
    <t>3 7</t>
  </si>
  <si>
    <t>7 2</t>
  </si>
  <si>
    <t>3 8</t>
  </si>
  <si>
    <t>7 3</t>
  </si>
  <si>
    <t>3 9</t>
  </si>
  <si>
    <t>7 4</t>
  </si>
  <si>
    <t>4 0</t>
  </si>
  <si>
    <t>7 5</t>
  </si>
  <si>
    <t>4 1</t>
  </si>
  <si>
    <t>7 6</t>
  </si>
  <si>
    <t>4 2</t>
  </si>
  <si>
    <t>7 7</t>
  </si>
  <si>
    <t>4 3</t>
  </si>
  <si>
    <t>7 8</t>
  </si>
  <si>
    <t>4 4</t>
  </si>
  <si>
    <t>7 9</t>
  </si>
  <si>
    <t>1 0</t>
  </si>
  <si>
    <t>4 5</t>
  </si>
  <si>
    <t>8 0</t>
  </si>
  <si>
    <t>1 1</t>
  </si>
  <si>
    <t>4 6</t>
  </si>
  <si>
    <t>8 1</t>
  </si>
  <si>
    <t>1 2</t>
  </si>
  <si>
    <t>4 7</t>
  </si>
  <si>
    <t>8 2</t>
  </si>
  <si>
    <t>1 3</t>
  </si>
  <si>
    <t>4 8</t>
  </si>
  <si>
    <t>8 3</t>
  </si>
  <si>
    <t>1 4</t>
  </si>
  <si>
    <t>4 9</t>
  </si>
  <si>
    <t>8 4</t>
  </si>
  <si>
    <t>1 5</t>
  </si>
  <si>
    <t>5 0</t>
  </si>
  <si>
    <t>8 5</t>
  </si>
  <si>
    <t>1 6</t>
  </si>
  <si>
    <t>5 1</t>
  </si>
  <si>
    <t>8 6</t>
  </si>
  <si>
    <t>1 7</t>
  </si>
  <si>
    <t>5 2</t>
  </si>
  <si>
    <t>8 7</t>
  </si>
  <si>
    <t>1 8</t>
  </si>
  <si>
    <t>5 3</t>
  </si>
  <si>
    <t>8 8</t>
  </si>
  <si>
    <t>1 9</t>
  </si>
  <si>
    <t>5 4</t>
  </si>
  <si>
    <t>8 9</t>
  </si>
  <si>
    <t>2 0</t>
  </si>
  <si>
    <t>5 5</t>
  </si>
  <si>
    <t>9 0</t>
  </si>
  <si>
    <t>2 1</t>
  </si>
  <si>
    <t>5 6</t>
  </si>
  <si>
    <t>9 1</t>
  </si>
  <si>
    <t>2 2</t>
  </si>
  <si>
    <t>5 7</t>
  </si>
  <si>
    <t>9 2</t>
  </si>
  <si>
    <t>2 3</t>
  </si>
  <si>
    <t>5 8</t>
  </si>
  <si>
    <t>9 3</t>
  </si>
  <si>
    <t>2 4</t>
  </si>
  <si>
    <t>5 9</t>
  </si>
  <si>
    <t>9 4</t>
  </si>
  <si>
    <t>2 5</t>
  </si>
  <si>
    <t>6 0</t>
  </si>
  <si>
    <t>9 5</t>
  </si>
  <si>
    <t>2 6</t>
  </si>
  <si>
    <t>6 1</t>
  </si>
  <si>
    <t>9 6</t>
  </si>
  <si>
    <t>2 7</t>
  </si>
  <si>
    <t>6 2</t>
  </si>
  <si>
    <t>9 7</t>
  </si>
  <si>
    <t>2 8</t>
  </si>
  <si>
    <t>6 3</t>
  </si>
  <si>
    <t>9 8</t>
  </si>
  <si>
    <t>2 9</t>
  </si>
  <si>
    <t>6 4</t>
  </si>
  <si>
    <t>9 9</t>
  </si>
  <si>
    <t>3 0</t>
  </si>
  <si>
    <t>6 5</t>
  </si>
  <si>
    <t>1 0 0</t>
  </si>
  <si>
    <t>3 1</t>
  </si>
  <si>
    <t>6 6</t>
  </si>
  <si>
    <t>1 0 1</t>
  </si>
  <si>
    <t>3 2</t>
  </si>
  <si>
    <t>6 7</t>
  </si>
  <si>
    <t>1 0 2</t>
  </si>
  <si>
    <t>3 3</t>
  </si>
  <si>
    <t>6 8</t>
  </si>
  <si>
    <r>
      <rPr>
        <sz val="11"/>
        <rFont val="ＭＳ Ｐ明朝"/>
        <family val="1"/>
      </rPr>
      <t>１０３</t>
    </r>
    <r>
      <rPr>
        <sz val="9"/>
        <rFont val="ＭＳ Ｐ明朝"/>
        <family val="1"/>
      </rPr>
      <t>歳以上</t>
    </r>
  </si>
  <si>
    <t>3 4</t>
  </si>
  <si>
    <t>6 9</t>
  </si>
  <si>
    <t>不 詳 者</t>
  </si>
  <si>
    <t>区民部戸籍住民サービス課</t>
  </si>
  <si>
    <t>男</t>
  </si>
  <si>
    <t>女</t>
  </si>
  <si>
    <t>日 本 人</t>
  </si>
  <si>
    <t>総    数</t>
  </si>
  <si>
    <t>台  東  区  の  年  齢  別  人  口</t>
  </si>
  <si>
    <t>外 国 人</t>
  </si>
  <si>
    <t>１００歳以上</t>
  </si>
  <si>
    <t>総　　数</t>
  </si>
  <si>
    <t>台 東 区 の 年 齢 別 人 口 （ ５ 歳 ご と ）</t>
  </si>
  <si>
    <t>高齢者数
６５歳以上　</t>
  </si>
  <si>
    <t>年少人口
１５歳未満</t>
  </si>
  <si>
    <t>参   考</t>
  </si>
  <si>
    <t>総　  数</t>
  </si>
  <si>
    <t>５～９歳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</si>
  <si>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</si>
  <si>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</si>
  <si>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</si>
  <si>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</si>
  <si>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</si>
  <si>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</si>
  <si>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</si>
  <si>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</si>
  <si>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</si>
  <si>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</si>
  <si>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</si>
  <si>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</si>
  <si>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７５～７９歳</t>
  </si>
  <si>
    <t>８０～８４歳</t>
  </si>
  <si>
    <t>８５～８９歳</t>
  </si>
  <si>
    <t>９０～９４歳</t>
  </si>
  <si>
    <t>９５～９９歳</t>
  </si>
  <si>
    <t>日　　　本　　　人</t>
  </si>
  <si>
    <t>外　　　国　　　人</t>
  </si>
  <si>
    <t>区民部戸籍住民サービス課</t>
  </si>
  <si>
    <t>年  齢</t>
  </si>
  <si>
    <t>総  数</t>
  </si>
  <si>
    <t>１０～１４歳</t>
  </si>
  <si>
    <t>平成２７年４月１日現在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</si>
</sst>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¥&quot;;\-#,##0\ &quot;¥&quot;"/>
    <numFmt numFmtId="177" formatCode="#,##0\ &quot;¥&quot;;[Red]\-#,##0\ &quot;¥&quot;"/>
    <numFmt numFmtId="178" formatCode="#,##0.00\ &quot;¥&quot;;\-#,##0.00\ &quot;¥&quot;"/>
    <numFmt numFmtId="179" formatCode="#,##0.00\ &quot;¥&quot;;[Red]\-#,##0.00\ &quot;¥&quot;"/>
    <numFmt numFmtId="180" formatCode="_-* #,##0\ &quot;¥&quot;_-;\-* #,##0\ &quot;¥&quot;_-;_-* &quot;-&quot;\ &quot;¥&quot;_-;_-@_-"/>
    <numFmt numFmtId="181" formatCode="_-* #,##0\ _¥_-;\-* #,##0\ _¥_-;_-* &quot;-&quot;\ _¥_-;_-@_-"/>
    <numFmt numFmtId="182" formatCode="_-* #,##0.00\ &quot;¥&quot;_-;\-* #,##0.00\ &quot;¥&quot;_-;_-* &quot;-&quot;??\ &quot;¥&quot;_-;_-@_-"/>
    <numFmt numFmtId="183" formatCode="_-* #,##0.00\ _¥_-;\-* #,##0.00\ _¥_-;_-* &quot;-&quot;??\ _¥_-;_-@_-"/>
    <numFmt numFmtId="184" formatCode="0_);[Red]\(0\)"/>
    <numFmt numFmtId="185" formatCode="[$-411]ggge&quot; 年 &quot;m&quot; 月 &quot;d&quot; 日 現在　&quot;"/>
    <numFmt numFmtId="186" formatCode="#,##0_);[Red]\(#,##0\)"/>
    <numFmt numFmtId="187" formatCode="\(0.00&quot;%)&quot;"/>
    <numFmt numFmtId="188" formatCode="#,##0\ _$;[Red]\-#,##0\ _$"/>
    <numFmt numFmtId="189" formatCode="#,##0.00\ _$;[Red]\-#,##0.00\ _$"/>
    <numFmt numFmtId="190" formatCode="#,##0_ "/>
  </numFmts>
  <fonts count="51">
    <font>
      <sz val="11"/>
      <name val="ＭＳ Ｐゴシック"/>
      <family val="3"/>
    </font>
    <font>
      <sz val="10"/>
      <name val="Arial"/>
      <family val="2"/>
    </font>
    <font>
      <sz val="11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12"/>
      <name val="HG丸ｺﾞｼｯｸM-PRO"/>
      <family val="3"/>
    </font>
    <font>
      <b/>
      <sz val="11"/>
      <name val="ＭＳ Ｐ明朝"/>
      <family val="1"/>
    </font>
    <font>
      <sz val="9"/>
      <name val="ＭＳ Ｐ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明朝"/>
      <family val="1"/>
    </font>
    <font>
      <b/>
      <sz val="14"/>
      <name val="ＭＳ Ｐ明朝"/>
      <family val="1"/>
    </font>
    <font>
      <sz val="18"/>
      <name val="ＭＳ Ｐゴシック"/>
      <family val="3"/>
    </font>
    <font>
      <sz val="10.5"/>
      <name val="ＭＳ Ｐ明朝"/>
      <family val="1"/>
    </font>
    <font>
      <sz val="13"/>
      <name val="ＭＳ Ｐ明朝"/>
      <family val="1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ill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188" fontId="0" fillId="0" borderId="0" applyFill="0" applyAlignment="0" applyProtection="0"/>
    <xf numFmtId="183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9" fillId="31" borderId="4" applyNumberFormat="0" applyAlignment="0" applyProtection="0"/>
    <xf numFmtId="0" fontId="10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184" fontId="2" fillId="0" borderId="0" xfId="0" applyNumberFormat="1" applyFont="1" applyBorder="1" applyAlignment="1">
      <alignment/>
    </xf>
    <xf numFmtId="184" fontId="2" fillId="0" borderId="0" xfId="0" applyNumberFormat="1" applyFont="1" applyBorder="1" applyAlignment="1">
      <alignment vertical="center"/>
    </xf>
    <xf numFmtId="186" fontId="2" fillId="0" borderId="0" xfId="0" applyNumberFormat="1" applyFont="1" applyBorder="1" applyAlignment="1">
      <alignment horizontal="center" vertical="center"/>
    </xf>
    <xf numFmtId="187" fontId="2" fillId="0" borderId="0" xfId="0" applyNumberFormat="1" applyFont="1" applyBorder="1" applyAlignment="1">
      <alignment horizontal="center" vertical="center"/>
    </xf>
    <xf numFmtId="184" fontId="11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5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14" fillId="0" borderId="11" xfId="0" applyFont="1" applyFill="1" applyBorder="1" applyAlignment="1">
      <alignment horizontal="center" vertical="center"/>
    </xf>
    <xf numFmtId="184" fontId="7" fillId="0" borderId="0" xfId="0" applyNumberFormat="1" applyFont="1" applyBorder="1" applyAlignment="1">
      <alignment vertical="center"/>
    </xf>
    <xf numFmtId="184" fontId="5" fillId="0" borderId="10" xfId="0" applyNumberFormat="1" applyFont="1" applyBorder="1" applyAlignment="1">
      <alignment horizontal="center" vertical="center"/>
    </xf>
    <xf numFmtId="184" fontId="4" fillId="0" borderId="10" xfId="0" applyNumberFormat="1" applyFont="1" applyBorder="1" applyAlignment="1">
      <alignment horizontal="center" vertical="center"/>
    </xf>
    <xf numFmtId="184" fontId="2" fillId="0" borderId="10" xfId="0" applyNumberFormat="1" applyFont="1" applyBorder="1" applyAlignment="1">
      <alignment horizontal="center" vertical="center"/>
    </xf>
    <xf numFmtId="184" fontId="3" fillId="0" borderId="1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vertical="top"/>
    </xf>
    <xf numFmtId="190" fontId="15" fillId="0" borderId="10" xfId="0" applyNumberFormat="1" applyFont="1" applyFill="1" applyBorder="1" applyAlignment="1">
      <alignment horizontal="center" vertical="center"/>
    </xf>
    <xf numFmtId="190" fontId="2" fillId="0" borderId="11" xfId="0" applyNumberFormat="1" applyFont="1" applyFill="1" applyBorder="1" applyAlignment="1">
      <alignment horizontal="center" vertical="center"/>
    </xf>
    <xf numFmtId="190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90" fontId="2" fillId="0" borderId="10" xfId="0" applyNumberFormat="1" applyFont="1" applyBorder="1" applyAlignment="1">
      <alignment horizontal="center" vertical="center"/>
    </xf>
    <xf numFmtId="190" fontId="4" fillId="0" borderId="12" xfId="0" applyNumberFormat="1" applyFont="1" applyFill="1" applyBorder="1" applyAlignment="1">
      <alignment horizontal="center" vertical="center"/>
    </xf>
    <xf numFmtId="187" fontId="4" fillId="0" borderId="11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190" fontId="4" fillId="0" borderId="14" xfId="0" applyNumberFormat="1" applyFont="1" applyFill="1" applyBorder="1" applyAlignment="1">
      <alignment horizontal="center" vertical="center"/>
    </xf>
    <xf numFmtId="187" fontId="4" fillId="0" borderId="15" xfId="0" applyNumberFormat="1" applyFont="1" applyFill="1" applyBorder="1" applyAlignment="1">
      <alignment horizontal="center" vertical="center"/>
    </xf>
    <xf numFmtId="190" fontId="4" fillId="0" borderId="11" xfId="0" applyNumberFormat="1" applyFont="1" applyFill="1" applyBorder="1" applyAlignment="1">
      <alignment horizontal="center" vertical="center"/>
    </xf>
    <xf numFmtId="187" fontId="4" fillId="0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90" fontId="4" fillId="0" borderId="16" xfId="0" applyNumberFormat="1" applyFont="1" applyFill="1" applyBorder="1" applyAlignment="1">
      <alignment horizontal="center" vertical="center"/>
    </xf>
    <xf numFmtId="187" fontId="4" fillId="0" borderId="16" xfId="0" applyNumberFormat="1" applyFont="1" applyFill="1" applyBorder="1" applyAlignment="1">
      <alignment horizontal="center" vertical="center"/>
    </xf>
    <xf numFmtId="186" fontId="2" fillId="0" borderId="10" xfId="0" applyNumberFormat="1" applyFont="1" applyBorder="1" applyAlignment="1">
      <alignment horizontal="center" vertical="center"/>
    </xf>
    <xf numFmtId="186" fontId="2" fillId="0" borderId="10" xfId="0" applyNumberFormat="1" applyFont="1" applyBorder="1" applyAlignment="1" applyProtection="1">
      <alignment horizontal="center" vertical="center"/>
      <protection locked="0"/>
    </xf>
    <xf numFmtId="184" fontId="2" fillId="0" borderId="0" xfId="0" applyNumberFormat="1" applyFont="1" applyBorder="1" applyAlignment="1">
      <alignment horizontal="center" vertical="center"/>
    </xf>
    <xf numFmtId="190" fontId="2" fillId="33" borderId="10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184" fontId="7" fillId="0" borderId="0" xfId="0" applyNumberFormat="1" applyFont="1" applyBorder="1" applyAlignment="1">
      <alignment horizontal="center" vertical="center"/>
    </xf>
    <xf numFmtId="186" fontId="7" fillId="0" borderId="0" xfId="0" applyNumberFormat="1" applyFont="1" applyBorder="1" applyAlignment="1">
      <alignment horizontal="center"/>
    </xf>
    <xf numFmtId="184" fontId="7" fillId="0" borderId="0" xfId="0" applyNumberFormat="1" applyFont="1" applyBorder="1" applyAlignment="1">
      <alignment horizontal="center"/>
    </xf>
    <xf numFmtId="184" fontId="2" fillId="0" borderId="0" xfId="0" applyNumberFormat="1" applyFont="1" applyBorder="1" applyAlignment="1">
      <alignment horizontal="right"/>
    </xf>
    <xf numFmtId="184" fontId="2" fillId="0" borderId="0" xfId="0" applyNumberFormat="1" applyFont="1" applyBorder="1" applyAlignment="1">
      <alignment horizontal="center" vertical="center"/>
    </xf>
    <xf numFmtId="184" fontId="11" fillId="0" borderId="0" xfId="0" applyNumberFormat="1" applyFont="1" applyBorder="1" applyAlignment="1">
      <alignment horizontal="center" vertical="center"/>
    </xf>
    <xf numFmtId="184" fontId="11" fillId="0" borderId="18" xfId="0" applyNumberFormat="1" applyFont="1" applyBorder="1" applyAlignment="1">
      <alignment horizontal="center" vertical="center"/>
    </xf>
    <xf numFmtId="184" fontId="12" fillId="0" borderId="19" xfId="0" applyNumberFormat="1" applyFont="1" applyBorder="1" applyAlignment="1">
      <alignment horizontal="center" vertical="center"/>
    </xf>
    <xf numFmtId="184" fontId="12" fillId="0" borderId="20" xfId="0" applyNumberFormat="1" applyFont="1" applyBorder="1" applyAlignment="1">
      <alignment horizontal="center" vertical="center"/>
    </xf>
    <xf numFmtId="184" fontId="12" fillId="0" borderId="21" xfId="0" applyNumberFormat="1" applyFont="1" applyBorder="1" applyAlignment="1">
      <alignment horizontal="center" vertical="center"/>
    </xf>
    <xf numFmtId="184" fontId="12" fillId="0" borderId="22" xfId="0" applyNumberFormat="1" applyFont="1" applyBorder="1" applyAlignment="1">
      <alignment horizontal="center" vertical="center"/>
    </xf>
    <xf numFmtId="184" fontId="12" fillId="0" borderId="0" xfId="0" applyNumberFormat="1" applyFont="1" applyBorder="1" applyAlignment="1">
      <alignment horizontal="center" vertical="center"/>
    </xf>
    <xf numFmtId="184" fontId="12" fillId="0" borderId="23" xfId="0" applyNumberFormat="1" applyFont="1" applyBorder="1" applyAlignment="1">
      <alignment horizontal="center" vertical="center"/>
    </xf>
    <xf numFmtId="184" fontId="12" fillId="0" borderId="24" xfId="0" applyNumberFormat="1" applyFont="1" applyBorder="1" applyAlignment="1">
      <alignment horizontal="center" vertical="center"/>
    </xf>
    <xf numFmtId="184" fontId="12" fillId="0" borderId="18" xfId="0" applyNumberFormat="1" applyFont="1" applyBorder="1" applyAlignment="1">
      <alignment horizontal="center" vertical="center"/>
    </xf>
    <xf numFmtId="184" fontId="12" fillId="0" borderId="25" xfId="0" applyNumberFormat="1" applyFont="1" applyBorder="1" applyAlignment="1">
      <alignment horizontal="center" vertical="center"/>
    </xf>
    <xf numFmtId="184" fontId="6" fillId="0" borderId="26" xfId="0" applyNumberFormat="1" applyFont="1" applyBorder="1" applyAlignment="1">
      <alignment horizontal="center" vertical="center"/>
    </xf>
    <xf numFmtId="184" fontId="6" fillId="0" borderId="27" xfId="0" applyNumberFormat="1" applyFont="1" applyBorder="1" applyAlignment="1">
      <alignment horizontal="center" vertical="center"/>
    </xf>
    <xf numFmtId="184" fontId="6" fillId="0" borderId="28" xfId="0" applyNumberFormat="1" applyFont="1" applyBorder="1" applyAlignment="1">
      <alignment horizontal="center" vertical="center"/>
    </xf>
    <xf numFmtId="186" fontId="12" fillId="0" borderId="29" xfId="0" applyNumberFormat="1" applyFont="1" applyBorder="1" applyAlignment="1">
      <alignment horizontal="center" vertical="center"/>
    </xf>
    <xf numFmtId="186" fontId="12" fillId="0" borderId="30" xfId="0" applyNumberFormat="1" applyFont="1" applyBorder="1" applyAlignment="1">
      <alignment horizontal="center" vertical="center"/>
    </xf>
    <xf numFmtId="186" fontId="12" fillId="0" borderId="24" xfId="0" applyNumberFormat="1" applyFont="1" applyBorder="1" applyAlignment="1">
      <alignment horizontal="center" vertical="center"/>
    </xf>
    <xf numFmtId="186" fontId="12" fillId="0" borderId="25" xfId="0" applyNumberFormat="1" applyFont="1" applyBorder="1" applyAlignment="1">
      <alignment horizontal="center" vertical="center"/>
    </xf>
    <xf numFmtId="186" fontId="12" fillId="0" borderId="17" xfId="0" applyNumberFormat="1" applyFont="1" applyBorder="1" applyAlignment="1">
      <alignment horizontal="center" vertical="center"/>
    </xf>
    <xf numFmtId="186" fontId="12" fillId="0" borderId="18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190" fontId="15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right"/>
    </xf>
    <xf numFmtId="0" fontId="2" fillId="0" borderId="31" xfId="0" applyFont="1" applyFill="1" applyBorder="1" applyAlignment="1">
      <alignment horizontal="right"/>
    </xf>
    <xf numFmtId="0" fontId="16" fillId="0" borderId="11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tabSelected="1" zoomScalePageLayoutView="0" workbookViewId="0" topLeftCell="A1">
      <selection activeCell="D1" sqref="D1:K2"/>
    </sheetView>
  </sheetViews>
  <sheetFormatPr defaultColWidth="9.00390625" defaultRowHeight="13.5"/>
  <cols>
    <col min="1" max="1" width="10.125" style="1" customWidth="1"/>
    <col min="2" max="4" width="8.125" style="1" customWidth="1"/>
    <col min="5" max="5" width="0.6171875" style="1" customWidth="1"/>
    <col min="6" max="6" width="10.125" style="1" customWidth="1"/>
    <col min="7" max="9" width="8.125" style="1" customWidth="1"/>
    <col min="10" max="10" width="0.6171875" style="1" customWidth="1"/>
    <col min="11" max="11" width="10.125" style="1" customWidth="1"/>
    <col min="12" max="14" width="8.125" style="1" customWidth="1"/>
    <col min="15" max="16384" width="9.00390625" style="1" customWidth="1"/>
  </cols>
  <sheetData>
    <row r="1" spans="1:14" ht="13.5" customHeight="1">
      <c r="A1" s="5"/>
      <c r="B1" s="5"/>
      <c r="C1" s="5"/>
      <c r="D1" s="49" t="s">
        <v>105</v>
      </c>
      <c r="E1" s="49"/>
      <c r="F1" s="49"/>
      <c r="G1" s="49"/>
      <c r="H1" s="49"/>
      <c r="I1" s="49"/>
      <c r="J1" s="49"/>
      <c r="K1" s="49"/>
      <c r="L1" s="5"/>
      <c r="M1" s="5"/>
      <c r="N1" s="5"/>
    </row>
    <row r="2" spans="1:14" ht="26.25" customHeight="1" thickBot="1">
      <c r="A2" s="5"/>
      <c r="B2" s="5"/>
      <c r="C2" s="5"/>
      <c r="D2" s="50"/>
      <c r="E2" s="50"/>
      <c r="F2" s="50"/>
      <c r="G2" s="50"/>
      <c r="H2" s="50"/>
      <c r="I2" s="50"/>
      <c r="J2" s="50"/>
      <c r="K2" s="50"/>
      <c r="L2" s="5"/>
      <c r="M2" s="5"/>
      <c r="N2" s="5"/>
    </row>
    <row r="3" spans="3:12" ht="19.5" customHeight="1">
      <c r="C3" s="51" t="s">
        <v>103</v>
      </c>
      <c r="D3" s="52"/>
      <c r="E3" s="53"/>
      <c r="F3" s="60" t="s">
        <v>104</v>
      </c>
      <c r="G3" s="61"/>
      <c r="H3" s="60" t="s">
        <v>101</v>
      </c>
      <c r="I3" s="62"/>
      <c r="J3" s="61"/>
      <c r="K3" s="60" t="s">
        <v>102</v>
      </c>
      <c r="L3" s="61"/>
    </row>
    <row r="4" spans="3:12" ht="17.25" customHeight="1">
      <c r="C4" s="54"/>
      <c r="D4" s="55"/>
      <c r="E4" s="56"/>
      <c r="F4" s="63">
        <f>SUM(H4:K4)</f>
        <v>177076</v>
      </c>
      <c r="G4" s="64"/>
      <c r="H4" s="63">
        <f>SUM(C8:C42,H8:H42,M8:M42)</f>
        <v>91041</v>
      </c>
      <c r="I4" s="67"/>
      <c r="J4" s="64"/>
      <c r="K4" s="63">
        <f>SUM(D8:D42,I8:I42,N8:N42)</f>
        <v>86035</v>
      </c>
      <c r="L4" s="64"/>
    </row>
    <row r="5" spans="3:12" ht="6" customHeight="1" thickBot="1">
      <c r="C5" s="57"/>
      <c r="D5" s="58"/>
      <c r="E5" s="59"/>
      <c r="F5" s="65"/>
      <c r="G5" s="66"/>
      <c r="H5" s="65"/>
      <c r="I5" s="68"/>
      <c r="J5" s="66"/>
      <c r="K5" s="65"/>
      <c r="L5" s="66"/>
    </row>
    <row r="6" spans="12:14" ht="22.5" customHeight="1">
      <c r="L6" s="47" t="s">
        <v>138</v>
      </c>
      <c r="M6" s="47"/>
      <c r="N6" s="47"/>
    </row>
    <row r="7" spans="1:14" s="2" customFormat="1" ht="19.5" customHeight="1">
      <c r="A7" s="19" t="s">
        <v>0</v>
      </c>
      <c r="B7" s="19" t="s">
        <v>1</v>
      </c>
      <c r="C7" s="19" t="s">
        <v>2</v>
      </c>
      <c r="D7" s="19" t="s">
        <v>3</v>
      </c>
      <c r="F7" s="19" t="s">
        <v>0</v>
      </c>
      <c r="G7" s="19" t="s">
        <v>1</v>
      </c>
      <c r="H7" s="19" t="s">
        <v>2</v>
      </c>
      <c r="I7" s="19" t="s">
        <v>3</v>
      </c>
      <c r="K7" s="19" t="s">
        <v>0</v>
      </c>
      <c r="L7" s="19" t="s">
        <v>1</v>
      </c>
      <c r="M7" s="19" t="s">
        <v>2</v>
      </c>
      <c r="N7" s="19" t="s">
        <v>3</v>
      </c>
    </row>
    <row r="8" spans="1:14" s="2" customFormat="1" ht="18.75" customHeight="1">
      <c r="A8" s="20">
        <v>0</v>
      </c>
      <c r="B8" s="39">
        <f aca="true" t="shared" si="0" ref="B8:B13">SUM(C8:D8)</f>
        <v>1434</v>
      </c>
      <c r="C8" s="40">
        <v>730</v>
      </c>
      <c r="D8" s="40">
        <v>704</v>
      </c>
      <c r="E8" s="41"/>
      <c r="F8" s="20" t="s">
        <v>5</v>
      </c>
      <c r="G8" s="39">
        <f aca="true" t="shared" si="1" ref="G8:G42">SUM(H8:I8)</f>
        <v>3039</v>
      </c>
      <c r="H8" s="40">
        <v>1655</v>
      </c>
      <c r="I8" s="40">
        <v>1384</v>
      </c>
      <c r="J8" s="41"/>
      <c r="K8" s="20" t="s">
        <v>6</v>
      </c>
      <c r="L8" s="39">
        <f aca="true" t="shared" si="2" ref="L8:L41">SUM(M8:N8)</f>
        <v>1980</v>
      </c>
      <c r="M8" s="40">
        <v>999</v>
      </c>
      <c r="N8" s="40">
        <v>981</v>
      </c>
    </row>
    <row r="9" spans="1:14" s="2" customFormat="1" ht="18.75" customHeight="1">
      <c r="A9" s="20">
        <v>1</v>
      </c>
      <c r="B9" s="39">
        <f t="shared" si="0"/>
        <v>1307</v>
      </c>
      <c r="C9" s="40">
        <v>661</v>
      </c>
      <c r="D9" s="40">
        <v>646</v>
      </c>
      <c r="E9" s="41"/>
      <c r="F9" s="20" t="s">
        <v>7</v>
      </c>
      <c r="G9" s="39">
        <f t="shared" si="1"/>
        <v>3136</v>
      </c>
      <c r="H9" s="40">
        <v>1664</v>
      </c>
      <c r="I9" s="40">
        <v>1472</v>
      </c>
      <c r="J9" s="41"/>
      <c r="K9" s="20" t="s">
        <v>8</v>
      </c>
      <c r="L9" s="39">
        <f t="shared" si="2"/>
        <v>2322</v>
      </c>
      <c r="M9" s="40">
        <v>1183</v>
      </c>
      <c r="N9" s="40">
        <v>1139</v>
      </c>
    </row>
    <row r="10" spans="1:14" s="2" customFormat="1" ht="18.75" customHeight="1">
      <c r="A10" s="20">
        <v>2</v>
      </c>
      <c r="B10" s="39">
        <f t="shared" si="0"/>
        <v>1241</v>
      </c>
      <c r="C10" s="40">
        <v>647</v>
      </c>
      <c r="D10" s="40">
        <v>594</v>
      </c>
      <c r="E10" s="41">
        <f>SUM(C10:D10)</f>
        <v>1241</v>
      </c>
      <c r="F10" s="20" t="s">
        <v>9</v>
      </c>
      <c r="G10" s="39">
        <f t="shared" si="1"/>
        <v>3011</v>
      </c>
      <c r="H10" s="40">
        <v>1639</v>
      </c>
      <c r="I10" s="40">
        <v>1372</v>
      </c>
      <c r="J10" s="41"/>
      <c r="K10" s="20" t="s">
        <v>10</v>
      </c>
      <c r="L10" s="39">
        <f t="shared" si="2"/>
        <v>2165</v>
      </c>
      <c r="M10" s="40">
        <v>1082</v>
      </c>
      <c r="N10" s="40">
        <v>1083</v>
      </c>
    </row>
    <row r="11" spans="1:14" s="2" customFormat="1" ht="18.75" customHeight="1">
      <c r="A11" s="20">
        <v>3</v>
      </c>
      <c r="B11" s="39">
        <f t="shared" si="0"/>
        <v>1156</v>
      </c>
      <c r="C11" s="40">
        <v>579</v>
      </c>
      <c r="D11" s="40">
        <v>577</v>
      </c>
      <c r="E11" s="41"/>
      <c r="F11" s="20" t="s">
        <v>11</v>
      </c>
      <c r="G11" s="39">
        <f t="shared" si="1"/>
        <v>3115</v>
      </c>
      <c r="H11" s="40">
        <v>1699</v>
      </c>
      <c r="I11" s="40">
        <v>1416</v>
      </c>
      <c r="J11" s="41"/>
      <c r="K11" s="20" t="s">
        <v>12</v>
      </c>
      <c r="L11" s="39">
        <f t="shared" si="2"/>
        <v>2159</v>
      </c>
      <c r="M11" s="40">
        <v>985</v>
      </c>
      <c r="N11" s="40">
        <v>1174</v>
      </c>
    </row>
    <row r="12" spans="1:14" s="2" customFormat="1" ht="18.75" customHeight="1">
      <c r="A12" s="20">
        <v>4</v>
      </c>
      <c r="B12" s="39">
        <f t="shared" si="0"/>
        <v>1174</v>
      </c>
      <c r="C12" s="40">
        <v>644</v>
      </c>
      <c r="D12" s="40">
        <v>530</v>
      </c>
      <c r="E12" s="41"/>
      <c r="F12" s="20" t="s">
        <v>13</v>
      </c>
      <c r="G12" s="39">
        <f t="shared" si="1"/>
        <v>3085</v>
      </c>
      <c r="H12" s="40">
        <v>1683</v>
      </c>
      <c r="I12" s="40">
        <v>1402</v>
      </c>
      <c r="J12" s="41"/>
      <c r="K12" s="20" t="s">
        <v>14</v>
      </c>
      <c r="L12" s="39">
        <f t="shared" si="2"/>
        <v>2050</v>
      </c>
      <c r="M12" s="40">
        <v>965</v>
      </c>
      <c r="N12" s="40">
        <v>1085</v>
      </c>
    </row>
    <row r="13" spans="1:14" s="2" customFormat="1" ht="18.75" customHeight="1">
      <c r="A13" s="20">
        <v>5</v>
      </c>
      <c r="B13" s="39">
        <f t="shared" si="0"/>
        <v>1026</v>
      </c>
      <c r="C13" s="42">
        <v>513</v>
      </c>
      <c r="D13" s="42">
        <v>513</v>
      </c>
      <c r="E13" s="41"/>
      <c r="F13" s="20" t="s">
        <v>15</v>
      </c>
      <c r="G13" s="39">
        <f t="shared" si="1"/>
        <v>3212</v>
      </c>
      <c r="H13" s="40">
        <v>1733</v>
      </c>
      <c r="I13" s="40">
        <v>1479</v>
      </c>
      <c r="J13" s="41"/>
      <c r="K13" s="20" t="s">
        <v>16</v>
      </c>
      <c r="L13" s="39">
        <f t="shared" si="2"/>
        <v>1815</v>
      </c>
      <c r="M13" s="40">
        <v>873</v>
      </c>
      <c r="N13" s="40">
        <v>942</v>
      </c>
    </row>
    <row r="14" spans="1:14" s="2" customFormat="1" ht="18.75" customHeight="1">
      <c r="A14" s="20">
        <v>6</v>
      </c>
      <c r="B14" s="39">
        <f aca="true" t="shared" si="3" ref="B14:B42">SUM(C14:D14)</f>
        <v>1030</v>
      </c>
      <c r="C14" s="42">
        <v>522</v>
      </c>
      <c r="D14" s="42">
        <v>508</v>
      </c>
      <c r="E14" s="41"/>
      <c r="F14" s="20" t="s">
        <v>17</v>
      </c>
      <c r="G14" s="39">
        <f t="shared" si="1"/>
        <v>3299</v>
      </c>
      <c r="H14" s="40">
        <v>1741</v>
      </c>
      <c r="I14" s="40">
        <v>1558</v>
      </c>
      <c r="J14" s="41"/>
      <c r="K14" s="20" t="s">
        <v>18</v>
      </c>
      <c r="L14" s="39">
        <f t="shared" si="2"/>
        <v>1569</v>
      </c>
      <c r="M14" s="40">
        <v>711</v>
      </c>
      <c r="N14" s="40">
        <v>858</v>
      </c>
    </row>
    <row r="15" spans="1:14" s="2" customFormat="1" ht="18.75" customHeight="1">
      <c r="A15" s="20">
        <v>7</v>
      </c>
      <c r="B15" s="39">
        <f t="shared" si="3"/>
        <v>1067</v>
      </c>
      <c r="C15" s="42">
        <v>545</v>
      </c>
      <c r="D15" s="42">
        <v>522</v>
      </c>
      <c r="E15" s="41"/>
      <c r="F15" s="20" t="s">
        <v>19</v>
      </c>
      <c r="G15" s="39">
        <f t="shared" si="1"/>
        <v>3359</v>
      </c>
      <c r="H15" s="40">
        <v>1786</v>
      </c>
      <c r="I15" s="40">
        <v>1573</v>
      </c>
      <c r="J15" s="41"/>
      <c r="K15" s="20" t="s">
        <v>20</v>
      </c>
      <c r="L15" s="39">
        <f t="shared" si="2"/>
        <v>1790</v>
      </c>
      <c r="M15" s="40">
        <v>828</v>
      </c>
      <c r="N15" s="40">
        <v>962</v>
      </c>
    </row>
    <row r="16" spans="1:14" s="2" customFormat="1" ht="18.75" customHeight="1">
      <c r="A16" s="20">
        <v>8</v>
      </c>
      <c r="B16" s="39">
        <f t="shared" si="3"/>
        <v>1077</v>
      </c>
      <c r="C16" s="42">
        <v>558</v>
      </c>
      <c r="D16" s="42">
        <v>519</v>
      </c>
      <c r="E16" s="41"/>
      <c r="F16" s="20" t="s">
        <v>21</v>
      </c>
      <c r="G16" s="39">
        <f t="shared" si="1"/>
        <v>3210</v>
      </c>
      <c r="H16" s="40">
        <v>1703</v>
      </c>
      <c r="I16" s="40">
        <v>1507</v>
      </c>
      <c r="J16" s="41"/>
      <c r="K16" s="20" t="s">
        <v>22</v>
      </c>
      <c r="L16" s="39">
        <f t="shared" si="2"/>
        <v>1762</v>
      </c>
      <c r="M16" s="40">
        <v>817</v>
      </c>
      <c r="N16" s="40">
        <v>945</v>
      </c>
    </row>
    <row r="17" spans="1:14" s="2" customFormat="1" ht="18.75" customHeight="1">
      <c r="A17" s="20">
        <v>9</v>
      </c>
      <c r="B17" s="39">
        <f t="shared" si="3"/>
        <v>972</v>
      </c>
      <c r="C17" s="42">
        <v>484</v>
      </c>
      <c r="D17" s="42">
        <v>488</v>
      </c>
      <c r="E17" s="41"/>
      <c r="F17" s="20" t="s">
        <v>23</v>
      </c>
      <c r="G17" s="39">
        <f t="shared" si="1"/>
        <v>3173</v>
      </c>
      <c r="H17" s="40">
        <v>1647</v>
      </c>
      <c r="I17" s="40">
        <v>1526</v>
      </c>
      <c r="J17" s="41"/>
      <c r="K17" s="20" t="s">
        <v>24</v>
      </c>
      <c r="L17" s="39">
        <f t="shared" si="2"/>
        <v>1802</v>
      </c>
      <c r="M17" s="40">
        <v>810</v>
      </c>
      <c r="N17" s="40">
        <v>992</v>
      </c>
    </row>
    <row r="18" spans="1:14" s="2" customFormat="1" ht="18.75" customHeight="1">
      <c r="A18" s="20" t="s">
        <v>25</v>
      </c>
      <c r="B18" s="39">
        <f t="shared" si="3"/>
        <v>954</v>
      </c>
      <c r="C18" s="40">
        <v>495</v>
      </c>
      <c r="D18" s="40">
        <v>459</v>
      </c>
      <c r="E18" s="41"/>
      <c r="F18" s="20" t="s">
        <v>26</v>
      </c>
      <c r="G18" s="39">
        <f t="shared" si="1"/>
        <v>3075</v>
      </c>
      <c r="H18" s="42">
        <v>1583</v>
      </c>
      <c r="I18" s="42">
        <v>1492</v>
      </c>
      <c r="J18" s="41"/>
      <c r="K18" s="20" t="s">
        <v>27</v>
      </c>
      <c r="L18" s="39">
        <f t="shared" si="2"/>
        <v>1494</v>
      </c>
      <c r="M18" s="40">
        <v>652</v>
      </c>
      <c r="N18" s="40">
        <v>842</v>
      </c>
    </row>
    <row r="19" spans="1:14" s="2" customFormat="1" ht="18.75" customHeight="1">
      <c r="A19" s="20" t="s">
        <v>28</v>
      </c>
      <c r="B19" s="39">
        <f t="shared" si="3"/>
        <v>1046</v>
      </c>
      <c r="C19" s="40">
        <v>515</v>
      </c>
      <c r="D19" s="40">
        <v>531</v>
      </c>
      <c r="E19" s="41"/>
      <c r="F19" s="20" t="s">
        <v>29</v>
      </c>
      <c r="G19" s="39">
        <f t="shared" si="1"/>
        <v>2990</v>
      </c>
      <c r="H19" s="42">
        <v>1577</v>
      </c>
      <c r="I19" s="42">
        <v>1413</v>
      </c>
      <c r="J19" s="41"/>
      <c r="K19" s="20" t="s">
        <v>30</v>
      </c>
      <c r="L19" s="39">
        <f t="shared" si="2"/>
        <v>1431</v>
      </c>
      <c r="M19" s="40">
        <v>644</v>
      </c>
      <c r="N19" s="40">
        <v>787</v>
      </c>
    </row>
    <row r="20" spans="1:14" s="2" customFormat="1" ht="18.75" customHeight="1">
      <c r="A20" s="20" t="s">
        <v>31</v>
      </c>
      <c r="B20" s="39">
        <f t="shared" si="3"/>
        <v>1028</v>
      </c>
      <c r="C20" s="40">
        <v>512</v>
      </c>
      <c r="D20" s="40">
        <v>516</v>
      </c>
      <c r="E20" s="41"/>
      <c r="F20" s="20" t="s">
        <v>32</v>
      </c>
      <c r="G20" s="39">
        <f t="shared" si="1"/>
        <v>2958</v>
      </c>
      <c r="H20" s="42">
        <v>1599</v>
      </c>
      <c r="I20" s="42">
        <v>1359</v>
      </c>
      <c r="J20" s="41"/>
      <c r="K20" s="20" t="s">
        <v>33</v>
      </c>
      <c r="L20" s="39">
        <f t="shared" si="2"/>
        <v>1374</v>
      </c>
      <c r="M20" s="40">
        <v>527</v>
      </c>
      <c r="N20" s="40">
        <v>847</v>
      </c>
    </row>
    <row r="21" spans="1:14" s="2" customFormat="1" ht="18.75" customHeight="1">
      <c r="A21" s="20" t="s">
        <v>34</v>
      </c>
      <c r="B21" s="39">
        <f t="shared" si="3"/>
        <v>1001</v>
      </c>
      <c r="C21" s="40">
        <v>486</v>
      </c>
      <c r="D21" s="40">
        <v>515</v>
      </c>
      <c r="E21" s="41"/>
      <c r="F21" s="20" t="s">
        <v>35</v>
      </c>
      <c r="G21" s="39">
        <f t="shared" si="1"/>
        <v>2335</v>
      </c>
      <c r="H21" s="42">
        <v>1240</v>
      </c>
      <c r="I21" s="42">
        <v>1095</v>
      </c>
      <c r="J21" s="41"/>
      <c r="K21" s="20" t="s">
        <v>36</v>
      </c>
      <c r="L21" s="39">
        <f t="shared" si="2"/>
        <v>1165</v>
      </c>
      <c r="M21" s="40">
        <v>443</v>
      </c>
      <c r="N21" s="40">
        <v>722</v>
      </c>
    </row>
    <row r="22" spans="1:14" s="2" customFormat="1" ht="18.75" customHeight="1">
      <c r="A22" s="20" t="s">
        <v>37</v>
      </c>
      <c r="B22" s="39">
        <f t="shared" si="3"/>
        <v>1064</v>
      </c>
      <c r="C22" s="40">
        <v>549</v>
      </c>
      <c r="D22" s="40">
        <v>515</v>
      </c>
      <c r="E22" s="41"/>
      <c r="F22" s="20" t="s">
        <v>38</v>
      </c>
      <c r="G22" s="39">
        <f t="shared" si="1"/>
        <v>2603</v>
      </c>
      <c r="H22" s="42">
        <v>1386</v>
      </c>
      <c r="I22" s="42">
        <v>1217</v>
      </c>
      <c r="J22" s="41"/>
      <c r="K22" s="20" t="s">
        <v>39</v>
      </c>
      <c r="L22" s="39">
        <f t="shared" si="2"/>
        <v>1108</v>
      </c>
      <c r="M22" s="40">
        <v>420</v>
      </c>
      <c r="N22" s="40">
        <v>688</v>
      </c>
    </row>
    <row r="23" spans="1:14" s="2" customFormat="1" ht="18.75" customHeight="1">
      <c r="A23" s="20" t="s">
        <v>40</v>
      </c>
      <c r="B23" s="39">
        <f t="shared" si="3"/>
        <v>1041</v>
      </c>
      <c r="C23" s="40">
        <v>528</v>
      </c>
      <c r="D23" s="40">
        <v>513</v>
      </c>
      <c r="E23" s="41"/>
      <c r="F23" s="20" t="s">
        <v>41</v>
      </c>
      <c r="G23" s="39">
        <f t="shared" si="1"/>
        <v>2574</v>
      </c>
      <c r="H23" s="40">
        <v>1415</v>
      </c>
      <c r="I23" s="40">
        <v>1159</v>
      </c>
      <c r="J23" s="41"/>
      <c r="K23" s="20" t="s">
        <v>42</v>
      </c>
      <c r="L23" s="39">
        <f t="shared" si="2"/>
        <v>930</v>
      </c>
      <c r="M23" s="40">
        <v>326</v>
      </c>
      <c r="N23" s="40">
        <v>604</v>
      </c>
    </row>
    <row r="24" spans="1:14" s="2" customFormat="1" ht="18.75" customHeight="1">
      <c r="A24" s="20" t="s">
        <v>43</v>
      </c>
      <c r="B24" s="39">
        <f t="shared" si="3"/>
        <v>988</v>
      </c>
      <c r="C24" s="40">
        <v>520</v>
      </c>
      <c r="D24" s="40">
        <v>468</v>
      </c>
      <c r="E24" s="41"/>
      <c r="F24" s="20" t="s">
        <v>44</v>
      </c>
      <c r="G24" s="39">
        <f t="shared" si="1"/>
        <v>2377</v>
      </c>
      <c r="H24" s="40">
        <v>1288</v>
      </c>
      <c r="I24" s="40">
        <v>1089</v>
      </c>
      <c r="J24" s="41"/>
      <c r="K24" s="20" t="s">
        <v>45</v>
      </c>
      <c r="L24" s="39">
        <f t="shared" si="2"/>
        <v>888</v>
      </c>
      <c r="M24" s="40">
        <v>316</v>
      </c>
      <c r="N24" s="40">
        <v>572</v>
      </c>
    </row>
    <row r="25" spans="1:14" s="2" customFormat="1" ht="18.75" customHeight="1">
      <c r="A25" s="20" t="s">
        <v>46</v>
      </c>
      <c r="B25" s="39">
        <f t="shared" si="3"/>
        <v>996</v>
      </c>
      <c r="C25" s="40">
        <v>490</v>
      </c>
      <c r="D25" s="40">
        <v>506</v>
      </c>
      <c r="E25" s="41"/>
      <c r="F25" s="20" t="s">
        <v>47</v>
      </c>
      <c r="G25" s="39">
        <f t="shared" si="1"/>
        <v>2193</v>
      </c>
      <c r="H25" s="40">
        <v>1209</v>
      </c>
      <c r="I25" s="40">
        <v>984</v>
      </c>
      <c r="J25" s="41"/>
      <c r="K25" s="20" t="s">
        <v>48</v>
      </c>
      <c r="L25" s="39">
        <f t="shared" si="2"/>
        <v>767</v>
      </c>
      <c r="M25" s="40">
        <v>253</v>
      </c>
      <c r="N25" s="40">
        <v>514</v>
      </c>
    </row>
    <row r="26" spans="1:14" s="2" customFormat="1" ht="18.75" customHeight="1">
      <c r="A26" s="20" t="s">
        <v>49</v>
      </c>
      <c r="B26" s="39">
        <f t="shared" si="3"/>
        <v>1012</v>
      </c>
      <c r="C26" s="40">
        <v>497</v>
      </c>
      <c r="D26" s="40">
        <v>515</v>
      </c>
      <c r="E26" s="41"/>
      <c r="F26" s="20" t="s">
        <v>50</v>
      </c>
      <c r="G26" s="39">
        <f t="shared" si="1"/>
        <v>2143</v>
      </c>
      <c r="H26" s="40">
        <v>1155</v>
      </c>
      <c r="I26" s="40">
        <v>988</v>
      </c>
      <c r="J26" s="41"/>
      <c r="K26" s="20" t="s">
        <v>51</v>
      </c>
      <c r="L26" s="39">
        <f t="shared" si="2"/>
        <v>674</v>
      </c>
      <c r="M26" s="40">
        <v>217</v>
      </c>
      <c r="N26" s="40">
        <v>457</v>
      </c>
    </row>
    <row r="27" spans="1:14" s="2" customFormat="1" ht="18.75" customHeight="1">
      <c r="A27" s="20" t="s">
        <v>52</v>
      </c>
      <c r="B27" s="39">
        <f t="shared" si="3"/>
        <v>1123</v>
      </c>
      <c r="C27" s="40">
        <v>559</v>
      </c>
      <c r="D27" s="40">
        <v>564</v>
      </c>
      <c r="E27" s="41"/>
      <c r="F27" s="20" t="s">
        <v>53</v>
      </c>
      <c r="G27" s="39">
        <f t="shared" si="1"/>
        <v>2094</v>
      </c>
      <c r="H27" s="40">
        <v>1166</v>
      </c>
      <c r="I27" s="40">
        <v>928</v>
      </c>
      <c r="J27" s="41"/>
      <c r="K27" s="20" t="s">
        <v>54</v>
      </c>
      <c r="L27" s="39">
        <f t="shared" si="2"/>
        <v>606</v>
      </c>
      <c r="M27" s="40">
        <v>197</v>
      </c>
      <c r="N27" s="40">
        <v>409</v>
      </c>
    </row>
    <row r="28" spans="1:14" s="2" customFormat="1" ht="18.75" customHeight="1">
      <c r="A28" s="20" t="s">
        <v>55</v>
      </c>
      <c r="B28" s="39">
        <f t="shared" si="3"/>
        <v>1230</v>
      </c>
      <c r="C28" s="42">
        <v>639</v>
      </c>
      <c r="D28" s="42">
        <v>591</v>
      </c>
      <c r="E28" s="41"/>
      <c r="F28" s="20" t="s">
        <v>56</v>
      </c>
      <c r="G28" s="39">
        <f t="shared" si="1"/>
        <v>2045</v>
      </c>
      <c r="H28" s="40">
        <v>1121</v>
      </c>
      <c r="I28" s="40">
        <v>924</v>
      </c>
      <c r="J28" s="41"/>
      <c r="K28" s="20" t="s">
        <v>57</v>
      </c>
      <c r="L28" s="39">
        <f t="shared" si="2"/>
        <v>470</v>
      </c>
      <c r="M28" s="40">
        <v>119</v>
      </c>
      <c r="N28" s="40">
        <v>351</v>
      </c>
    </row>
    <row r="29" spans="1:14" s="2" customFormat="1" ht="18.75" customHeight="1">
      <c r="A29" s="20" t="s">
        <v>58</v>
      </c>
      <c r="B29" s="39">
        <f t="shared" si="3"/>
        <v>1214</v>
      </c>
      <c r="C29" s="42">
        <v>640</v>
      </c>
      <c r="D29" s="42">
        <v>574</v>
      </c>
      <c r="E29" s="41"/>
      <c r="F29" s="20" t="s">
        <v>59</v>
      </c>
      <c r="G29" s="39">
        <f t="shared" si="1"/>
        <v>2037</v>
      </c>
      <c r="H29" s="40">
        <v>1124</v>
      </c>
      <c r="I29" s="40">
        <v>913</v>
      </c>
      <c r="J29" s="41"/>
      <c r="K29" s="20" t="s">
        <v>60</v>
      </c>
      <c r="L29" s="39">
        <f t="shared" si="2"/>
        <v>423</v>
      </c>
      <c r="M29" s="40">
        <v>96</v>
      </c>
      <c r="N29" s="40">
        <v>327</v>
      </c>
    </row>
    <row r="30" spans="1:14" s="2" customFormat="1" ht="18.75" customHeight="1">
      <c r="A30" s="20" t="s">
        <v>61</v>
      </c>
      <c r="B30" s="39">
        <f t="shared" si="3"/>
        <v>1413</v>
      </c>
      <c r="C30" s="42">
        <v>750</v>
      </c>
      <c r="D30" s="42">
        <v>663</v>
      </c>
      <c r="E30" s="41"/>
      <c r="F30" s="20" t="s">
        <v>62</v>
      </c>
      <c r="G30" s="39">
        <f t="shared" si="1"/>
        <v>1933</v>
      </c>
      <c r="H30" s="40">
        <v>1061</v>
      </c>
      <c r="I30" s="40">
        <v>872</v>
      </c>
      <c r="J30" s="41"/>
      <c r="K30" s="20" t="s">
        <v>63</v>
      </c>
      <c r="L30" s="39">
        <f t="shared" si="2"/>
        <v>323</v>
      </c>
      <c r="M30" s="40">
        <v>75</v>
      </c>
      <c r="N30" s="40">
        <v>248</v>
      </c>
    </row>
    <row r="31" spans="1:14" s="2" customFormat="1" ht="18.75" customHeight="1">
      <c r="A31" s="20" t="s">
        <v>64</v>
      </c>
      <c r="B31" s="39">
        <f t="shared" si="3"/>
        <v>1686</v>
      </c>
      <c r="C31" s="42">
        <v>890</v>
      </c>
      <c r="D31" s="42">
        <v>796</v>
      </c>
      <c r="E31" s="41"/>
      <c r="F31" s="20" t="s">
        <v>65</v>
      </c>
      <c r="G31" s="39">
        <f t="shared" si="1"/>
        <v>1784</v>
      </c>
      <c r="H31" s="40">
        <v>962</v>
      </c>
      <c r="I31" s="40">
        <v>822</v>
      </c>
      <c r="J31" s="41"/>
      <c r="K31" s="20" t="s">
        <v>66</v>
      </c>
      <c r="L31" s="39">
        <f t="shared" si="2"/>
        <v>265</v>
      </c>
      <c r="M31" s="40">
        <v>62</v>
      </c>
      <c r="N31" s="40">
        <v>203</v>
      </c>
    </row>
    <row r="32" spans="1:14" s="2" customFormat="1" ht="18.75" customHeight="1">
      <c r="A32" s="20" t="s">
        <v>67</v>
      </c>
      <c r="B32" s="39">
        <f t="shared" si="3"/>
        <v>1831</v>
      </c>
      <c r="C32" s="42">
        <v>950</v>
      </c>
      <c r="D32" s="42">
        <v>881</v>
      </c>
      <c r="E32" s="41"/>
      <c r="F32" s="20" t="s">
        <v>68</v>
      </c>
      <c r="G32" s="39">
        <f t="shared" si="1"/>
        <v>1920</v>
      </c>
      <c r="H32" s="40">
        <v>1037</v>
      </c>
      <c r="I32" s="40">
        <v>883</v>
      </c>
      <c r="J32" s="41"/>
      <c r="K32" s="20" t="s">
        <v>69</v>
      </c>
      <c r="L32" s="39">
        <f t="shared" si="2"/>
        <v>222</v>
      </c>
      <c r="M32" s="40">
        <v>56</v>
      </c>
      <c r="N32" s="40">
        <v>166</v>
      </c>
    </row>
    <row r="33" spans="1:14" s="2" customFormat="1" ht="18.75" customHeight="1">
      <c r="A33" s="20" t="s">
        <v>70</v>
      </c>
      <c r="B33" s="39">
        <f t="shared" si="3"/>
        <v>1936</v>
      </c>
      <c r="C33" s="40">
        <v>1018</v>
      </c>
      <c r="D33" s="40">
        <v>918</v>
      </c>
      <c r="E33" s="41"/>
      <c r="F33" s="20" t="s">
        <v>71</v>
      </c>
      <c r="G33" s="39">
        <f t="shared" si="1"/>
        <v>1859</v>
      </c>
      <c r="H33" s="40">
        <v>997</v>
      </c>
      <c r="I33" s="40">
        <v>862</v>
      </c>
      <c r="J33" s="41"/>
      <c r="K33" s="20" t="s">
        <v>72</v>
      </c>
      <c r="L33" s="39">
        <f t="shared" si="2"/>
        <v>158</v>
      </c>
      <c r="M33" s="40">
        <v>38</v>
      </c>
      <c r="N33" s="40">
        <v>120</v>
      </c>
    </row>
    <row r="34" spans="1:14" s="2" customFormat="1" ht="18.75" customHeight="1">
      <c r="A34" s="20" t="s">
        <v>73</v>
      </c>
      <c r="B34" s="39">
        <f t="shared" si="3"/>
        <v>2189</v>
      </c>
      <c r="C34" s="40">
        <v>1158</v>
      </c>
      <c r="D34" s="40">
        <v>1031</v>
      </c>
      <c r="E34" s="41"/>
      <c r="F34" s="20" t="s">
        <v>74</v>
      </c>
      <c r="G34" s="39">
        <f t="shared" si="1"/>
        <v>2016</v>
      </c>
      <c r="H34" s="40">
        <v>1092</v>
      </c>
      <c r="I34" s="40">
        <v>924</v>
      </c>
      <c r="J34" s="41"/>
      <c r="K34" s="20" t="s">
        <v>75</v>
      </c>
      <c r="L34" s="39">
        <f t="shared" si="2"/>
        <v>101</v>
      </c>
      <c r="M34" s="40">
        <v>17</v>
      </c>
      <c r="N34" s="40">
        <v>84</v>
      </c>
    </row>
    <row r="35" spans="1:14" s="2" customFormat="1" ht="18.75" customHeight="1">
      <c r="A35" s="20" t="s">
        <v>76</v>
      </c>
      <c r="B35" s="39">
        <f t="shared" si="3"/>
        <v>2302</v>
      </c>
      <c r="C35" s="40">
        <v>1216</v>
      </c>
      <c r="D35" s="40">
        <v>1086</v>
      </c>
      <c r="E35" s="41"/>
      <c r="F35" s="20" t="s">
        <v>77</v>
      </c>
      <c r="G35" s="39">
        <f t="shared" si="1"/>
        <v>2108</v>
      </c>
      <c r="H35" s="40">
        <v>1142</v>
      </c>
      <c r="I35" s="40">
        <v>966</v>
      </c>
      <c r="J35" s="41"/>
      <c r="K35" s="20" t="s">
        <v>78</v>
      </c>
      <c r="L35" s="39">
        <f t="shared" si="2"/>
        <v>93</v>
      </c>
      <c r="M35" s="40">
        <v>16</v>
      </c>
      <c r="N35" s="40">
        <v>77</v>
      </c>
    </row>
    <row r="36" spans="1:14" s="2" customFormat="1" ht="18.75" customHeight="1">
      <c r="A36" s="20" t="s">
        <v>79</v>
      </c>
      <c r="B36" s="39">
        <f t="shared" si="3"/>
        <v>2484</v>
      </c>
      <c r="C36" s="40">
        <v>1308</v>
      </c>
      <c r="D36" s="40">
        <v>1176</v>
      </c>
      <c r="E36" s="41"/>
      <c r="F36" s="20" t="s">
        <v>80</v>
      </c>
      <c r="G36" s="39">
        <f t="shared" si="1"/>
        <v>2224</v>
      </c>
      <c r="H36" s="40">
        <v>1225</v>
      </c>
      <c r="I36" s="40">
        <v>999</v>
      </c>
      <c r="J36" s="41"/>
      <c r="K36" s="20" t="s">
        <v>81</v>
      </c>
      <c r="L36" s="39">
        <f t="shared" si="2"/>
        <v>74</v>
      </c>
      <c r="M36" s="40">
        <v>11</v>
      </c>
      <c r="N36" s="40">
        <v>63</v>
      </c>
    </row>
    <row r="37" spans="1:14" s="2" customFormat="1" ht="18.75" customHeight="1">
      <c r="A37" s="20" t="s">
        <v>82</v>
      </c>
      <c r="B37" s="39">
        <f t="shared" si="3"/>
        <v>2628</v>
      </c>
      <c r="C37" s="40">
        <v>1434</v>
      </c>
      <c r="D37" s="40">
        <v>1194</v>
      </c>
      <c r="E37" s="41"/>
      <c r="F37" s="20" t="s">
        <v>83</v>
      </c>
      <c r="G37" s="39">
        <f t="shared" si="1"/>
        <v>2341</v>
      </c>
      <c r="H37" s="40">
        <v>1332</v>
      </c>
      <c r="I37" s="40">
        <v>1009</v>
      </c>
      <c r="J37" s="41"/>
      <c r="K37" s="20" t="s">
        <v>84</v>
      </c>
      <c r="L37" s="39">
        <f t="shared" si="2"/>
        <v>47</v>
      </c>
      <c r="M37" s="40">
        <v>10</v>
      </c>
      <c r="N37" s="40">
        <v>37</v>
      </c>
    </row>
    <row r="38" spans="1:14" s="2" customFormat="1" ht="18.75" customHeight="1">
      <c r="A38" s="20" t="s">
        <v>85</v>
      </c>
      <c r="B38" s="39">
        <f t="shared" si="3"/>
        <v>2725</v>
      </c>
      <c r="C38" s="40">
        <v>1471</v>
      </c>
      <c r="D38" s="40">
        <v>1254</v>
      </c>
      <c r="E38" s="41"/>
      <c r="F38" s="20" t="s">
        <v>86</v>
      </c>
      <c r="G38" s="39">
        <f t="shared" si="1"/>
        <v>2790</v>
      </c>
      <c r="H38" s="40">
        <v>1537</v>
      </c>
      <c r="I38" s="40">
        <v>1253</v>
      </c>
      <c r="J38" s="41"/>
      <c r="K38" s="20" t="s">
        <v>87</v>
      </c>
      <c r="L38" s="39">
        <f>SUM(M38:N38)</f>
        <v>35</v>
      </c>
      <c r="M38" s="40">
        <v>2</v>
      </c>
      <c r="N38" s="40">
        <v>33</v>
      </c>
    </row>
    <row r="39" spans="1:14" s="2" customFormat="1" ht="18.75" customHeight="1">
      <c r="A39" s="20" t="s">
        <v>88</v>
      </c>
      <c r="B39" s="39">
        <f t="shared" si="3"/>
        <v>2888</v>
      </c>
      <c r="C39" s="40">
        <v>1545</v>
      </c>
      <c r="D39" s="40">
        <v>1343</v>
      </c>
      <c r="E39" s="41"/>
      <c r="F39" s="20" t="s">
        <v>89</v>
      </c>
      <c r="G39" s="39">
        <f t="shared" si="1"/>
        <v>2892</v>
      </c>
      <c r="H39" s="40">
        <v>1576</v>
      </c>
      <c r="I39" s="40">
        <v>1316</v>
      </c>
      <c r="J39" s="41"/>
      <c r="K39" s="20" t="s">
        <v>90</v>
      </c>
      <c r="L39" s="39">
        <f t="shared" si="2"/>
        <v>21</v>
      </c>
      <c r="M39" s="40">
        <v>3</v>
      </c>
      <c r="N39" s="40">
        <v>18</v>
      </c>
    </row>
    <row r="40" spans="1:14" s="2" customFormat="1" ht="18.75" customHeight="1">
      <c r="A40" s="20" t="s">
        <v>91</v>
      </c>
      <c r="B40" s="39">
        <f t="shared" si="3"/>
        <v>2901</v>
      </c>
      <c r="C40" s="40">
        <v>1579</v>
      </c>
      <c r="D40" s="40">
        <v>1322</v>
      </c>
      <c r="E40" s="41"/>
      <c r="F40" s="20" t="s">
        <v>92</v>
      </c>
      <c r="G40" s="39">
        <f t="shared" si="1"/>
        <v>3067</v>
      </c>
      <c r="H40" s="40">
        <v>1649</v>
      </c>
      <c r="I40" s="40">
        <v>1418</v>
      </c>
      <c r="J40" s="41"/>
      <c r="K40" s="20" t="s">
        <v>93</v>
      </c>
      <c r="L40" s="39">
        <f t="shared" si="2"/>
        <v>16</v>
      </c>
      <c r="M40" s="40">
        <v>1</v>
      </c>
      <c r="N40" s="40">
        <v>15</v>
      </c>
    </row>
    <row r="41" spans="1:14" s="2" customFormat="1" ht="18.75" customHeight="1">
      <c r="A41" s="20" t="s">
        <v>94</v>
      </c>
      <c r="B41" s="39">
        <f t="shared" si="3"/>
        <v>2992</v>
      </c>
      <c r="C41" s="40">
        <v>1603</v>
      </c>
      <c r="D41" s="40">
        <v>1389</v>
      </c>
      <c r="E41" s="41"/>
      <c r="F41" s="20" t="s">
        <v>95</v>
      </c>
      <c r="G41" s="39">
        <f t="shared" si="1"/>
        <v>2307</v>
      </c>
      <c r="H41" s="40">
        <v>1247</v>
      </c>
      <c r="I41" s="40">
        <v>1060</v>
      </c>
      <c r="J41" s="41"/>
      <c r="K41" s="21" t="s">
        <v>96</v>
      </c>
      <c r="L41" s="39">
        <f t="shared" si="2"/>
        <v>18</v>
      </c>
      <c r="M41" s="40">
        <v>1</v>
      </c>
      <c r="N41" s="40">
        <v>17</v>
      </c>
    </row>
    <row r="42" spans="1:14" s="2" customFormat="1" ht="18.75" customHeight="1">
      <c r="A42" s="20" t="s">
        <v>97</v>
      </c>
      <c r="B42" s="39">
        <f t="shared" si="3"/>
        <v>2896</v>
      </c>
      <c r="C42" s="40">
        <v>1563</v>
      </c>
      <c r="D42" s="40">
        <v>1333</v>
      </c>
      <c r="E42" s="41"/>
      <c r="F42" s="20" t="s">
        <v>98</v>
      </c>
      <c r="G42" s="39">
        <f t="shared" si="1"/>
        <v>1603</v>
      </c>
      <c r="H42" s="40">
        <v>818</v>
      </c>
      <c r="I42" s="40">
        <v>785</v>
      </c>
      <c r="J42" s="41"/>
      <c r="K42" s="22" t="s">
        <v>99</v>
      </c>
      <c r="L42" s="39">
        <v>0</v>
      </c>
      <c r="M42" s="40">
        <v>0</v>
      </c>
      <c r="N42" s="40">
        <v>0</v>
      </c>
    </row>
    <row r="43" spans="1:14" ht="15" customHeight="1">
      <c r="A43" s="18"/>
      <c r="B43" s="44"/>
      <c r="C43" s="45"/>
      <c r="D43" s="45"/>
      <c r="E43" s="45"/>
      <c r="F43" s="46"/>
      <c r="G43" s="46"/>
      <c r="H43" s="45"/>
      <c r="I43" s="45"/>
      <c r="J43" s="45"/>
      <c r="K43" s="48" t="s">
        <v>100</v>
      </c>
      <c r="L43" s="48"/>
      <c r="M43" s="48"/>
      <c r="N43" s="48"/>
    </row>
  </sheetData>
  <sheetProtection/>
  <mergeCells count="10">
    <mergeCell ref="L6:N6"/>
    <mergeCell ref="K43:N43"/>
    <mergeCell ref="D1:K2"/>
    <mergeCell ref="C3:E5"/>
    <mergeCell ref="F3:G3"/>
    <mergeCell ref="H3:J3"/>
    <mergeCell ref="K3:L3"/>
    <mergeCell ref="F4:G5"/>
    <mergeCell ref="H4:J5"/>
    <mergeCell ref="K4:L5"/>
  </mergeCells>
  <printOptions/>
  <pageMargins left="0.31496062992125984" right="0.1968503937007874" top="0.7874015748031497" bottom="0.3937007874015748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4"/>
  <sheetViews>
    <sheetView zoomScalePageLayoutView="0" workbookViewId="0" topLeftCell="A1">
      <selection activeCell="D1" sqref="D1:K2"/>
    </sheetView>
  </sheetViews>
  <sheetFormatPr defaultColWidth="9.00390625" defaultRowHeight="13.5"/>
  <cols>
    <col min="1" max="1" width="10.125" style="1" customWidth="1"/>
    <col min="2" max="4" width="8.125" style="1" customWidth="1"/>
    <col min="5" max="5" width="0.6171875" style="1" customWidth="1"/>
    <col min="6" max="6" width="10.125" style="1" customWidth="1"/>
    <col min="7" max="9" width="8.125" style="1" customWidth="1"/>
    <col min="10" max="10" width="0.6171875" style="1" customWidth="1"/>
    <col min="11" max="11" width="10.125" style="1" customWidth="1"/>
    <col min="12" max="14" width="8.125" style="1" customWidth="1"/>
    <col min="15" max="16384" width="9.00390625" style="1" customWidth="1"/>
  </cols>
  <sheetData>
    <row r="1" spans="1:14" ht="13.5" customHeight="1">
      <c r="A1" s="5"/>
      <c r="B1" s="5"/>
      <c r="C1" s="5"/>
      <c r="D1" s="49" t="s">
        <v>105</v>
      </c>
      <c r="E1" s="49"/>
      <c r="F1" s="49"/>
      <c r="G1" s="49"/>
      <c r="H1" s="49"/>
      <c r="I1" s="49"/>
      <c r="J1" s="49"/>
      <c r="K1" s="49"/>
      <c r="L1" s="5"/>
      <c r="M1" s="5"/>
      <c r="N1" s="5"/>
    </row>
    <row r="2" spans="1:14" ht="26.25" customHeight="1" thickBot="1">
      <c r="A2" s="5"/>
      <c r="B2" s="5"/>
      <c r="C2" s="5"/>
      <c r="D2" s="50"/>
      <c r="E2" s="50"/>
      <c r="F2" s="50"/>
      <c r="G2" s="50"/>
      <c r="H2" s="50"/>
      <c r="I2" s="50"/>
      <c r="J2" s="50"/>
      <c r="K2" s="50"/>
      <c r="L2" s="5"/>
      <c r="M2" s="5"/>
      <c r="N2" s="5"/>
    </row>
    <row r="3" spans="3:12" ht="19.5" customHeight="1">
      <c r="C3" s="51" t="s">
        <v>106</v>
      </c>
      <c r="D3" s="52"/>
      <c r="E3" s="53"/>
      <c r="F3" s="60" t="s">
        <v>104</v>
      </c>
      <c r="G3" s="61"/>
      <c r="H3" s="60" t="s">
        <v>101</v>
      </c>
      <c r="I3" s="62"/>
      <c r="J3" s="61"/>
      <c r="K3" s="60" t="s">
        <v>102</v>
      </c>
      <c r="L3" s="61"/>
    </row>
    <row r="4" spans="3:12" ht="17.25" customHeight="1">
      <c r="C4" s="54"/>
      <c r="D4" s="55"/>
      <c r="E4" s="56"/>
      <c r="F4" s="63">
        <f>SUM(H4:K4)</f>
        <v>13287</v>
      </c>
      <c r="G4" s="64"/>
      <c r="H4" s="63">
        <f>SUM(C8:C42,H8:H42,M8:M42)</f>
        <v>6558</v>
      </c>
      <c r="I4" s="67"/>
      <c r="J4" s="64"/>
      <c r="K4" s="63">
        <f>SUM(D8:D42,I8:I42,N8:N42)</f>
        <v>6729</v>
      </c>
      <c r="L4" s="64"/>
    </row>
    <row r="5" spans="3:12" ht="6" customHeight="1" thickBot="1">
      <c r="C5" s="57"/>
      <c r="D5" s="58"/>
      <c r="E5" s="59"/>
      <c r="F5" s="65"/>
      <c r="G5" s="66"/>
      <c r="H5" s="65"/>
      <c r="I5" s="68"/>
      <c r="J5" s="66"/>
      <c r="K5" s="65"/>
      <c r="L5" s="66"/>
    </row>
    <row r="6" spans="12:14" ht="22.5" customHeight="1">
      <c r="L6" s="47" t="s">
        <v>138</v>
      </c>
      <c r="M6" s="47"/>
      <c r="N6" s="47"/>
    </row>
    <row r="7" spans="1:14" s="2" customFormat="1" ht="19.5" customHeight="1">
      <c r="A7" s="19" t="s">
        <v>0</v>
      </c>
      <c r="B7" s="19" t="s">
        <v>1</v>
      </c>
      <c r="C7" s="19" t="s">
        <v>2</v>
      </c>
      <c r="D7" s="19" t="s">
        <v>3</v>
      </c>
      <c r="E7" s="41"/>
      <c r="F7" s="19" t="s">
        <v>0</v>
      </c>
      <c r="G7" s="19" t="s">
        <v>1</v>
      </c>
      <c r="H7" s="19" t="s">
        <v>2</v>
      </c>
      <c r="I7" s="19" t="s">
        <v>3</v>
      </c>
      <c r="J7" s="41"/>
      <c r="K7" s="19" t="s">
        <v>0</v>
      </c>
      <c r="L7" s="19" t="s">
        <v>1</v>
      </c>
      <c r="M7" s="19" t="s">
        <v>2</v>
      </c>
      <c r="N7" s="19" t="s">
        <v>3</v>
      </c>
    </row>
    <row r="8" spans="1:14" s="2" customFormat="1" ht="18.75" customHeight="1">
      <c r="A8" s="20">
        <v>0</v>
      </c>
      <c r="B8" s="39">
        <f>SUM(C8:D8)</f>
        <v>78</v>
      </c>
      <c r="C8" s="40">
        <v>34</v>
      </c>
      <c r="D8" s="40">
        <v>44</v>
      </c>
      <c r="E8" s="41"/>
      <c r="F8" s="20" t="s">
        <v>5</v>
      </c>
      <c r="G8" s="39">
        <f aca="true" t="shared" si="0" ref="G8:G42">SUM(H8:I8)</f>
        <v>328</v>
      </c>
      <c r="H8" s="40">
        <v>146</v>
      </c>
      <c r="I8" s="40">
        <v>182</v>
      </c>
      <c r="J8" s="41"/>
      <c r="K8" s="20" t="s">
        <v>6</v>
      </c>
      <c r="L8" s="39">
        <f aca="true" t="shared" si="1" ref="L8:L37">SUM(M8:N8)</f>
        <v>32</v>
      </c>
      <c r="M8" s="40">
        <v>18</v>
      </c>
      <c r="N8" s="40">
        <v>14</v>
      </c>
    </row>
    <row r="9" spans="1:14" s="2" customFormat="1" ht="18.75" customHeight="1">
      <c r="A9" s="20">
        <v>1</v>
      </c>
      <c r="B9" s="39">
        <f>SUM(C9:D9)</f>
        <v>73</v>
      </c>
      <c r="C9" s="40">
        <v>38</v>
      </c>
      <c r="D9" s="40">
        <v>35</v>
      </c>
      <c r="E9" s="41"/>
      <c r="F9" s="20" t="s">
        <v>7</v>
      </c>
      <c r="G9" s="39">
        <f t="shared" si="0"/>
        <v>340</v>
      </c>
      <c r="H9" s="40">
        <v>167</v>
      </c>
      <c r="I9" s="40">
        <v>173</v>
      </c>
      <c r="J9" s="41"/>
      <c r="K9" s="20" t="s">
        <v>8</v>
      </c>
      <c r="L9" s="39">
        <f t="shared" si="1"/>
        <v>27</v>
      </c>
      <c r="M9" s="40">
        <v>12</v>
      </c>
      <c r="N9" s="40">
        <v>15</v>
      </c>
    </row>
    <row r="10" spans="1:14" s="2" customFormat="1" ht="18.75" customHeight="1">
      <c r="A10" s="20">
        <v>2</v>
      </c>
      <c r="B10" s="39">
        <f aca="true" t="shared" si="2" ref="B10:B41">SUM(C10:D10)</f>
        <v>87</v>
      </c>
      <c r="C10" s="40">
        <v>52</v>
      </c>
      <c r="D10" s="40">
        <v>35</v>
      </c>
      <c r="E10" s="41">
        <f>SUM(C10:D10)</f>
        <v>87</v>
      </c>
      <c r="F10" s="20" t="s">
        <v>9</v>
      </c>
      <c r="G10" s="39">
        <f t="shared" si="0"/>
        <v>284</v>
      </c>
      <c r="H10" s="40">
        <v>150</v>
      </c>
      <c r="I10" s="40">
        <v>134</v>
      </c>
      <c r="J10" s="41"/>
      <c r="K10" s="20" t="s">
        <v>10</v>
      </c>
      <c r="L10" s="39">
        <f t="shared" si="1"/>
        <v>22</v>
      </c>
      <c r="M10" s="40">
        <v>7</v>
      </c>
      <c r="N10" s="40">
        <v>15</v>
      </c>
    </row>
    <row r="11" spans="1:14" s="2" customFormat="1" ht="18.75" customHeight="1">
      <c r="A11" s="20">
        <v>3</v>
      </c>
      <c r="B11" s="39">
        <f t="shared" si="2"/>
        <v>80</v>
      </c>
      <c r="C11" s="40">
        <v>44</v>
      </c>
      <c r="D11" s="40">
        <v>36</v>
      </c>
      <c r="E11" s="41"/>
      <c r="F11" s="20" t="s">
        <v>11</v>
      </c>
      <c r="G11" s="39">
        <f t="shared" si="0"/>
        <v>225</v>
      </c>
      <c r="H11" s="40">
        <v>112</v>
      </c>
      <c r="I11" s="40">
        <v>113</v>
      </c>
      <c r="J11" s="41"/>
      <c r="K11" s="20" t="s">
        <v>12</v>
      </c>
      <c r="L11" s="39">
        <f t="shared" si="1"/>
        <v>20</v>
      </c>
      <c r="M11" s="40">
        <v>9</v>
      </c>
      <c r="N11" s="40">
        <v>11</v>
      </c>
    </row>
    <row r="12" spans="1:14" s="2" customFormat="1" ht="18.75" customHeight="1">
      <c r="A12" s="20">
        <v>4</v>
      </c>
      <c r="B12" s="39">
        <f t="shared" si="2"/>
        <v>81</v>
      </c>
      <c r="C12" s="40">
        <v>48</v>
      </c>
      <c r="D12" s="40">
        <v>33</v>
      </c>
      <c r="E12" s="41"/>
      <c r="F12" s="20" t="s">
        <v>13</v>
      </c>
      <c r="G12" s="39">
        <f t="shared" si="0"/>
        <v>266</v>
      </c>
      <c r="H12" s="40">
        <v>132</v>
      </c>
      <c r="I12" s="40">
        <v>134</v>
      </c>
      <c r="J12" s="41"/>
      <c r="K12" s="20" t="s">
        <v>14</v>
      </c>
      <c r="L12" s="39">
        <f t="shared" si="1"/>
        <v>21</v>
      </c>
      <c r="M12" s="40">
        <v>6</v>
      </c>
      <c r="N12" s="40">
        <v>15</v>
      </c>
    </row>
    <row r="13" spans="1:14" s="2" customFormat="1" ht="18.75" customHeight="1">
      <c r="A13" s="20">
        <v>5</v>
      </c>
      <c r="B13" s="39">
        <f t="shared" si="2"/>
        <v>45</v>
      </c>
      <c r="C13" s="42">
        <v>25</v>
      </c>
      <c r="D13" s="42">
        <v>20</v>
      </c>
      <c r="E13" s="41"/>
      <c r="F13" s="20" t="s">
        <v>15</v>
      </c>
      <c r="G13" s="39">
        <f t="shared" si="0"/>
        <v>263</v>
      </c>
      <c r="H13" s="40">
        <v>121</v>
      </c>
      <c r="I13" s="40">
        <v>142</v>
      </c>
      <c r="J13" s="41"/>
      <c r="K13" s="20" t="s">
        <v>16</v>
      </c>
      <c r="L13" s="39">
        <f t="shared" si="1"/>
        <v>20</v>
      </c>
      <c r="M13" s="40">
        <v>9</v>
      </c>
      <c r="N13" s="40">
        <v>11</v>
      </c>
    </row>
    <row r="14" spans="1:14" s="2" customFormat="1" ht="18.75" customHeight="1">
      <c r="A14" s="20">
        <v>6</v>
      </c>
      <c r="B14" s="39">
        <f t="shared" si="2"/>
        <v>63</v>
      </c>
      <c r="C14" s="42">
        <v>40</v>
      </c>
      <c r="D14" s="42">
        <v>23</v>
      </c>
      <c r="E14" s="41"/>
      <c r="F14" s="20" t="s">
        <v>17</v>
      </c>
      <c r="G14" s="39">
        <f t="shared" si="0"/>
        <v>273</v>
      </c>
      <c r="H14" s="40">
        <v>113</v>
      </c>
      <c r="I14" s="40">
        <v>160</v>
      </c>
      <c r="J14" s="41"/>
      <c r="K14" s="20" t="s">
        <v>18</v>
      </c>
      <c r="L14" s="39">
        <f t="shared" si="1"/>
        <v>15</v>
      </c>
      <c r="M14" s="40">
        <v>10</v>
      </c>
      <c r="N14" s="40">
        <v>5</v>
      </c>
    </row>
    <row r="15" spans="1:14" s="2" customFormat="1" ht="18.75" customHeight="1">
      <c r="A15" s="20">
        <v>7</v>
      </c>
      <c r="B15" s="39">
        <f t="shared" si="2"/>
        <v>64</v>
      </c>
      <c r="C15" s="42">
        <v>31</v>
      </c>
      <c r="D15" s="42">
        <v>33</v>
      </c>
      <c r="E15" s="41"/>
      <c r="F15" s="20" t="s">
        <v>19</v>
      </c>
      <c r="G15" s="39">
        <f t="shared" si="0"/>
        <v>270</v>
      </c>
      <c r="H15" s="40">
        <v>128</v>
      </c>
      <c r="I15" s="40">
        <v>142</v>
      </c>
      <c r="J15" s="41"/>
      <c r="K15" s="20" t="s">
        <v>20</v>
      </c>
      <c r="L15" s="39">
        <f t="shared" si="1"/>
        <v>18</v>
      </c>
      <c r="M15" s="40">
        <v>6</v>
      </c>
      <c r="N15" s="40">
        <v>12</v>
      </c>
    </row>
    <row r="16" spans="1:14" s="2" customFormat="1" ht="18.75" customHeight="1">
      <c r="A16" s="20">
        <v>8</v>
      </c>
      <c r="B16" s="39">
        <f t="shared" si="2"/>
        <v>59</v>
      </c>
      <c r="C16" s="42">
        <v>38</v>
      </c>
      <c r="D16" s="42">
        <v>21</v>
      </c>
      <c r="E16" s="41"/>
      <c r="F16" s="20" t="s">
        <v>21</v>
      </c>
      <c r="G16" s="39">
        <f t="shared" si="0"/>
        <v>266</v>
      </c>
      <c r="H16" s="40">
        <v>110</v>
      </c>
      <c r="I16" s="40">
        <v>156</v>
      </c>
      <c r="J16" s="41"/>
      <c r="K16" s="20" t="s">
        <v>22</v>
      </c>
      <c r="L16" s="39">
        <f t="shared" si="1"/>
        <v>23</v>
      </c>
      <c r="M16" s="40">
        <v>10</v>
      </c>
      <c r="N16" s="40">
        <v>13</v>
      </c>
    </row>
    <row r="17" spans="1:14" s="2" customFormat="1" ht="18.75" customHeight="1">
      <c r="A17" s="20">
        <v>9</v>
      </c>
      <c r="B17" s="39">
        <f t="shared" si="2"/>
        <v>47</v>
      </c>
      <c r="C17" s="42">
        <v>22</v>
      </c>
      <c r="D17" s="42">
        <v>25</v>
      </c>
      <c r="E17" s="41"/>
      <c r="F17" s="20" t="s">
        <v>23</v>
      </c>
      <c r="G17" s="39">
        <f t="shared" si="0"/>
        <v>250</v>
      </c>
      <c r="H17" s="40">
        <v>127</v>
      </c>
      <c r="I17" s="40">
        <v>123</v>
      </c>
      <c r="J17" s="41"/>
      <c r="K17" s="20" t="s">
        <v>24</v>
      </c>
      <c r="L17" s="39">
        <f t="shared" si="1"/>
        <v>13</v>
      </c>
      <c r="M17" s="40">
        <v>3</v>
      </c>
      <c r="N17" s="40">
        <v>10</v>
      </c>
    </row>
    <row r="18" spans="1:14" s="2" customFormat="1" ht="18.75" customHeight="1">
      <c r="A18" s="20" t="s">
        <v>25</v>
      </c>
      <c r="B18" s="39">
        <f t="shared" si="2"/>
        <v>61</v>
      </c>
      <c r="C18" s="40">
        <v>31</v>
      </c>
      <c r="D18" s="40">
        <v>30</v>
      </c>
      <c r="E18" s="41"/>
      <c r="F18" s="20" t="s">
        <v>26</v>
      </c>
      <c r="G18" s="39">
        <f t="shared" si="0"/>
        <v>216</v>
      </c>
      <c r="H18" s="42">
        <v>93</v>
      </c>
      <c r="I18" s="42">
        <v>123</v>
      </c>
      <c r="J18" s="41"/>
      <c r="K18" s="20" t="s">
        <v>27</v>
      </c>
      <c r="L18" s="39">
        <f t="shared" si="1"/>
        <v>11</v>
      </c>
      <c r="M18" s="40">
        <v>4</v>
      </c>
      <c r="N18" s="40">
        <v>7</v>
      </c>
    </row>
    <row r="19" spans="1:14" s="2" customFormat="1" ht="18.75" customHeight="1">
      <c r="A19" s="20" t="s">
        <v>28</v>
      </c>
      <c r="B19" s="39">
        <f t="shared" si="2"/>
        <v>49</v>
      </c>
      <c r="C19" s="40">
        <v>30</v>
      </c>
      <c r="D19" s="40">
        <v>19</v>
      </c>
      <c r="E19" s="41"/>
      <c r="F19" s="20" t="s">
        <v>29</v>
      </c>
      <c r="G19" s="39">
        <f t="shared" si="0"/>
        <v>262</v>
      </c>
      <c r="H19" s="42">
        <v>101</v>
      </c>
      <c r="I19" s="42">
        <v>161</v>
      </c>
      <c r="J19" s="41"/>
      <c r="K19" s="20" t="s">
        <v>30</v>
      </c>
      <c r="L19" s="39">
        <f t="shared" si="1"/>
        <v>15</v>
      </c>
      <c r="M19" s="40">
        <v>6</v>
      </c>
      <c r="N19" s="40">
        <v>9</v>
      </c>
    </row>
    <row r="20" spans="1:14" s="2" customFormat="1" ht="18.75" customHeight="1">
      <c r="A20" s="20" t="s">
        <v>31</v>
      </c>
      <c r="B20" s="39">
        <f t="shared" si="2"/>
        <v>57</v>
      </c>
      <c r="C20" s="40">
        <v>30</v>
      </c>
      <c r="D20" s="40">
        <v>27</v>
      </c>
      <c r="E20" s="41"/>
      <c r="F20" s="20" t="s">
        <v>32</v>
      </c>
      <c r="G20" s="39">
        <f t="shared" si="0"/>
        <v>199</v>
      </c>
      <c r="H20" s="42">
        <v>80</v>
      </c>
      <c r="I20" s="42">
        <v>119</v>
      </c>
      <c r="J20" s="41"/>
      <c r="K20" s="20" t="s">
        <v>33</v>
      </c>
      <c r="L20" s="39">
        <f t="shared" si="1"/>
        <v>9</v>
      </c>
      <c r="M20" s="40">
        <v>4</v>
      </c>
      <c r="N20" s="40">
        <v>5</v>
      </c>
    </row>
    <row r="21" spans="1:14" s="2" customFormat="1" ht="18.75" customHeight="1">
      <c r="A21" s="20" t="s">
        <v>34</v>
      </c>
      <c r="B21" s="39">
        <f t="shared" si="2"/>
        <v>57</v>
      </c>
      <c r="C21" s="40">
        <v>28</v>
      </c>
      <c r="D21" s="40">
        <v>29</v>
      </c>
      <c r="E21" s="41"/>
      <c r="F21" s="20" t="s">
        <v>35</v>
      </c>
      <c r="G21" s="39">
        <f t="shared" si="0"/>
        <v>213</v>
      </c>
      <c r="H21" s="42">
        <v>109</v>
      </c>
      <c r="I21" s="42">
        <v>104</v>
      </c>
      <c r="J21" s="41"/>
      <c r="K21" s="20" t="s">
        <v>36</v>
      </c>
      <c r="L21" s="39">
        <f t="shared" si="1"/>
        <v>12</v>
      </c>
      <c r="M21" s="40">
        <v>3</v>
      </c>
      <c r="N21" s="40">
        <v>9</v>
      </c>
    </row>
    <row r="22" spans="1:14" s="2" customFormat="1" ht="18.75" customHeight="1">
      <c r="A22" s="20" t="s">
        <v>37</v>
      </c>
      <c r="B22" s="39">
        <f t="shared" si="2"/>
        <v>56</v>
      </c>
      <c r="C22" s="40">
        <v>27</v>
      </c>
      <c r="D22" s="40">
        <v>29</v>
      </c>
      <c r="E22" s="41"/>
      <c r="F22" s="20" t="s">
        <v>38</v>
      </c>
      <c r="G22" s="39">
        <f t="shared" si="0"/>
        <v>175</v>
      </c>
      <c r="H22" s="42">
        <v>85</v>
      </c>
      <c r="I22" s="42">
        <v>90</v>
      </c>
      <c r="J22" s="41"/>
      <c r="K22" s="20" t="s">
        <v>39</v>
      </c>
      <c r="L22" s="39">
        <f t="shared" si="1"/>
        <v>8</v>
      </c>
      <c r="M22" s="40">
        <v>4</v>
      </c>
      <c r="N22" s="40">
        <v>4</v>
      </c>
    </row>
    <row r="23" spans="1:14" s="2" customFormat="1" ht="18.75" customHeight="1">
      <c r="A23" s="20" t="s">
        <v>40</v>
      </c>
      <c r="B23" s="39">
        <f t="shared" si="2"/>
        <v>65</v>
      </c>
      <c r="C23" s="40">
        <v>30</v>
      </c>
      <c r="D23" s="40">
        <v>35</v>
      </c>
      <c r="E23" s="41"/>
      <c r="F23" s="20" t="s">
        <v>41</v>
      </c>
      <c r="G23" s="39">
        <f t="shared" si="0"/>
        <v>196</v>
      </c>
      <c r="H23" s="40">
        <v>88</v>
      </c>
      <c r="I23" s="40">
        <v>108</v>
      </c>
      <c r="J23" s="41"/>
      <c r="K23" s="20" t="s">
        <v>42</v>
      </c>
      <c r="L23" s="39">
        <f t="shared" si="1"/>
        <v>6</v>
      </c>
      <c r="M23" s="40">
        <v>1</v>
      </c>
      <c r="N23" s="40">
        <v>5</v>
      </c>
    </row>
    <row r="24" spans="1:14" s="2" customFormat="1" ht="18.75" customHeight="1">
      <c r="A24" s="20" t="s">
        <v>43</v>
      </c>
      <c r="B24" s="39">
        <f t="shared" si="2"/>
        <v>64</v>
      </c>
      <c r="C24" s="40">
        <v>25</v>
      </c>
      <c r="D24" s="40">
        <v>39</v>
      </c>
      <c r="E24" s="41"/>
      <c r="F24" s="20" t="s">
        <v>44</v>
      </c>
      <c r="G24" s="39">
        <f t="shared" si="0"/>
        <v>192</v>
      </c>
      <c r="H24" s="40">
        <v>87</v>
      </c>
      <c r="I24" s="40">
        <v>105</v>
      </c>
      <c r="J24" s="41"/>
      <c r="K24" s="20" t="s">
        <v>45</v>
      </c>
      <c r="L24" s="39">
        <f t="shared" si="1"/>
        <v>11</v>
      </c>
      <c r="M24" s="40">
        <v>2</v>
      </c>
      <c r="N24" s="40">
        <v>9</v>
      </c>
    </row>
    <row r="25" spans="1:14" s="2" customFormat="1" ht="18.75" customHeight="1">
      <c r="A25" s="20" t="s">
        <v>46</v>
      </c>
      <c r="B25" s="39">
        <f t="shared" si="2"/>
        <v>63</v>
      </c>
      <c r="C25" s="40">
        <v>36</v>
      </c>
      <c r="D25" s="40">
        <v>27</v>
      </c>
      <c r="E25" s="41"/>
      <c r="F25" s="20" t="s">
        <v>47</v>
      </c>
      <c r="G25" s="39">
        <f t="shared" si="0"/>
        <v>169</v>
      </c>
      <c r="H25" s="40">
        <v>68</v>
      </c>
      <c r="I25" s="40">
        <v>101</v>
      </c>
      <c r="J25" s="41"/>
      <c r="K25" s="20" t="s">
        <v>48</v>
      </c>
      <c r="L25" s="39">
        <f t="shared" si="1"/>
        <v>14</v>
      </c>
      <c r="M25" s="40">
        <v>4</v>
      </c>
      <c r="N25" s="40">
        <v>10</v>
      </c>
    </row>
    <row r="26" spans="1:14" s="2" customFormat="1" ht="18.75" customHeight="1">
      <c r="A26" s="20" t="s">
        <v>49</v>
      </c>
      <c r="B26" s="39">
        <f t="shared" si="2"/>
        <v>134</v>
      </c>
      <c r="C26" s="40">
        <v>78</v>
      </c>
      <c r="D26" s="40">
        <v>56</v>
      </c>
      <c r="E26" s="41"/>
      <c r="F26" s="20" t="s">
        <v>50</v>
      </c>
      <c r="G26" s="39">
        <f t="shared" si="0"/>
        <v>149</v>
      </c>
      <c r="H26" s="40">
        <v>58</v>
      </c>
      <c r="I26" s="40">
        <v>91</v>
      </c>
      <c r="J26" s="41"/>
      <c r="K26" s="20" t="s">
        <v>51</v>
      </c>
      <c r="L26" s="39">
        <f t="shared" si="1"/>
        <v>7</v>
      </c>
      <c r="M26" s="40">
        <v>4</v>
      </c>
      <c r="N26" s="40">
        <v>3</v>
      </c>
    </row>
    <row r="27" spans="1:14" s="2" customFormat="1" ht="18.75" customHeight="1">
      <c r="A27" s="20" t="s">
        <v>52</v>
      </c>
      <c r="B27" s="39">
        <f t="shared" si="2"/>
        <v>206</v>
      </c>
      <c r="C27" s="40">
        <v>125</v>
      </c>
      <c r="D27" s="40">
        <v>81</v>
      </c>
      <c r="E27" s="41"/>
      <c r="F27" s="20" t="s">
        <v>53</v>
      </c>
      <c r="G27" s="39">
        <f t="shared" si="0"/>
        <v>152</v>
      </c>
      <c r="H27" s="40">
        <v>63</v>
      </c>
      <c r="I27" s="40">
        <v>89</v>
      </c>
      <c r="J27" s="41"/>
      <c r="K27" s="20" t="s">
        <v>54</v>
      </c>
      <c r="L27" s="39">
        <f t="shared" si="1"/>
        <v>8</v>
      </c>
      <c r="M27" s="40">
        <v>3</v>
      </c>
      <c r="N27" s="40">
        <v>5</v>
      </c>
    </row>
    <row r="28" spans="1:14" s="2" customFormat="1" ht="18.75" customHeight="1">
      <c r="A28" s="20" t="s">
        <v>55</v>
      </c>
      <c r="B28" s="39">
        <f t="shared" si="2"/>
        <v>268</v>
      </c>
      <c r="C28" s="42">
        <v>166</v>
      </c>
      <c r="D28" s="42">
        <v>102</v>
      </c>
      <c r="E28" s="41"/>
      <c r="F28" s="20" t="s">
        <v>56</v>
      </c>
      <c r="G28" s="39">
        <f t="shared" si="0"/>
        <v>141</v>
      </c>
      <c r="H28" s="40">
        <v>68</v>
      </c>
      <c r="I28" s="40">
        <v>73</v>
      </c>
      <c r="J28" s="41"/>
      <c r="K28" s="20" t="s">
        <v>57</v>
      </c>
      <c r="L28" s="39">
        <f t="shared" si="1"/>
        <v>6</v>
      </c>
      <c r="M28" s="40">
        <v>4</v>
      </c>
      <c r="N28" s="40">
        <v>2</v>
      </c>
    </row>
    <row r="29" spans="1:14" s="2" customFormat="1" ht="18.75" customHeight="1">
      <c r="A29" s="20" t="s">
        <v>58</v>
      </c>
      <c r="B29" s="39">
        <f t="shared" si="2"/>
        <v>292</v>
      </c>
      <c r="C29" s="42">
        <v>169</v>
      </c>
      <c r="D29" s="42">
        <v>123</v>
      </c>
      <c r="E29" s="41"/>
      <c r="F29" s="20" t="s">
        <v>59</v>
      </c>
      <c r="G29" s="39">
        <f t="shared" si="0"/>
        <v>107</v>
      </c>
      <c r="H29" s="40">
        <v>46</v>
      </c>
      <c r="I29" s="40">
        <v>61</v>
      </c>
      <c r="J29" s="41"/>
      <c r="K29" s="20" t="s">
        <v>60</v>
      </c>
      <c r="L29" s="39">
        <f t="shared" si="1"/>
        <v>7</v>
      </c>
      <c r="M29" s="40">
        <v>2</v>
      </c>
      <c r="N29" s="40">
        <v>5</v>
      </c>
    </row>
    <row r="30" spans="1:14" s="2" customFormat="1" ht="18.75" customHeight="1">
      <c r="A30" s="20" t="s">
        <v>61</v>
      </c>
      <c r="B30" s="39">
        <f t="shared" si="2"/>
        <v>303</v>
      </c>
      <c r="C30" s="42">
        <v>166</v>
      </c>
      <c r="D30" s="42">
        <v>137</v>
      </c>
      <c r="E30" s="41"/>
      <c r="F30" s="20" t="s">
        <v>62</v>
      </c>
      <c r="G30" s="39">
        <f t="shared" si="0"/>
        <v>117</v>
      </c>
      <c r="H30" s="40">
        <v>55</v>
      </c>
      <c r="I30" s="40">
        <v>62</v>
      </c>
      <c r="J30" s="41"/>
      <c r="K30" s="20" t="s">
        <v>63</v>
      </c>
      <c r="L30" s="39">
        <f t="shared" si="1"/>
        <v>5</v>
      </c>
      <c r="M30" s="40">
        <v>3</v>
      </c>
      <c r="N30" s="40">
        <v>2</v>
      </c>
    </row>
    <row r="31" spans="1:14" s="2" customFormat="1" ht="18.75" customHeight="1">
      <c r="A31" s="20" t="s">
        <v>64</v>
      </c>
      <c r="B31" s="39">
        <f t="shared" si="2"/>
        <v>382</v>
      </c>
      <c r="C31" s="42">
        <v>210</v>
      </c>
      <c r="D31" s="42">
        <v>172</v>
      </c>
      <c r="E31" s="41"/>
      <c r="F31" s="20" t="s">
        <v>65</v>
      </c>
      <c r="G31" s="39">
        <f t="shared" si="0"/>
        <v>94</v>
      </c>
      <c r="H31" s="40">
        <v>45</v>
      </c>
      <c r="I31" s="40">
        <v>49</v>
      </c>
      <c r="J31" s="41"/>
      <c r="K31" s="20" t="s">
        <v>66</v>
      </c>
      <c r="L31" s="39">
        <f t="shared" si="1"/>
        <v>4</v>
      </c>
      <c r="M31" s="40">
        <v>1</v>
      </c>
      <c r="N31" s="40">
        <v>3</v>
      </c>
    </row>
    <row r="32" spans="1:14" s="2" customFormat="1" ht="18.75" customHeight="1">
      <c r="A32" s="20" t="s">
        <v>67</v>
      </c>
      <c r="B32" s="39">
        <f t="shared" si="2"/>
        <v>478</v>
      </c>
      <c r="C32" s="42">
        <v>265</v>
      </c>
      <c r="D32" s="42">
        <v>213</v>
      </c>
      <c r="E32" s="41"/>
      <c r="F32" s="20" t="s">
        <v>68</v>
      </c>
      <c r="G32" s="39">
        <f t="shared" si="0"/>
        <v>111</v>
      </c>
      <c r="H32" s="40">
        <v>47</v>
      </c>
      <c r="I32" s="40">
        <v>64</v>
      </c>
      <c r="J32" s="41"/>
      <c r="K32" s="20" t="s">
        <v>69</v>
      </c>
      <c r="L32" s="39">
        <f t="shared" si="1"/>
        <v>5</v>
      </c>
      <c r="M32" s="40">
        <v>2</v>
      </c>
      <c r="N32" s="40">
        <v>3</v>
      </c>
    </row>
    <row r="33" spans="1:14" s="2" customFormat="1" ht="18.75" customHeight="1">
      <c r="A33" s="20" t="s">
        <v>70</v>
      </c>
      <c r="B33" s="39">
        <f t="shared" si="2"/>
        <v>515</v>
      </c>
      <c r="C33" s="40">
        <v>267</v>
      </c>
      <c r="D33" s="40">
        <v>248</v>
      </c>
      <c r="E33" s="41"/>
      <c r="F33" s="20" t="s">
        <v>71</v>
      </c>
      <c r="G33" s="39">
        <f t="shared" si="0"/>
        <v>106</v>
      </c>
      <c r="H33" s="40">
        <v>54</v>
      </c>
      <c r="I33" s="40">
        <v>52</v>
      </c>
      <c r="J33" s="41"/>
      <c r="K33" s="20" t="s">
        <v>72</v>
      </c>
      <c r="L33" s="39">
        <f t="shared" si="1"/>
        <v>0</v>
      </c>
      <c r="M33" s="40">
        <v>0</v>
      </c>
      <c r="N33" s="40">
        <v>0</v>
      </c>
    </row>
    <row r="34" spans="1:14" s="2" customFormat="1" ht="18.75" customHeight="1">
      <c r="A34" s="20" t="s">
        <v>73</v>
      </c>
      <c r="B34" s="39">
        <f t="shared" si="2"/>
        <v>444</v>
      </c>
      <c r="C34" s="40">
        <v>231</v>
      </c>
      <c r="D34" s="40">
        <v>213</v>
      </c>
      <c r="E34" s="41"/>
      <c r="F34" s="20" t="s">
        <v>74</v>
      </c>
      <c r="G34" s="39">
        <f t="shared" si="0"/>
        <v>87</v>
      </c>
      <c r="H34" s="40">
        <v>41</v>
      </c>
      <c r="I34" s="40">
        <v>46</v>
      </c>
      <c r="J34" s="41"/>
      <c r="K34" s="20" t="s">
        <v>75</v>
      </c>
      <c r="L34" s="39">
        <f t="shared" si="1"/>
        <v>0</v>
      </c>
      <c r="M34" s="40">
        <v>0</v>
      </c>
      <c r="N34" s="40">
        <v>0</v>
      </c>
    </row>
    <row r="35" spans="1:14" s="2" customFormat="1" ht="18.75" customHeight="1">
      <c r="A35" s="20" t="s">
        <v>76</v>
      </c>
      <c r="B35" s="39">
        <f t="shared" si="2"/>
        <v>432</v>
      </c>
      <c r="C35" s="40">
        <v>208</v>
      </c>
      <c r="D35" s="40">
        <v>224</v>
      </c>
      <c r="E35" s="41"/>
      <c r="F35" s="20" t="s">
        <v>77</v>
      </c>
      <c r="G35" s="39">
        <f t="shared" si="0"/>
        <v>60</v>
      </c>
      <c r="H35" s="40">
        <v>31</v>
      </c>
      <c r="I35" s="40">
        <v>29</v>
      </c>
      <c r="J35" s="41"/>
      <c r="K35" s="20" t="s">
        <v>78</v>
      </c>
      <c r="L35" s="39">
        <f t="shared" si="1"/>
        <v>1</v>
      </c>
      <c r="M35" s="40">
        <v>0</v>
      </c>
      <c r="N35" s="40">
        <v>1</v>
      </c>
    </row>
    <row r="36" spans="1:14" s="2" customFormat="1" ht="18.75" customHeight="1">
      <c r="A36" s="20" t="s">
        <v>79</v>
      </c>
      <c r="B36" s="39">
        <f t="shared" si="2"/>
        <v>389</v>
      </c>
      <c r="C36" s="40">
        <v>194</v>
      </c>
      <c r="D36" s="40">
        <v>195</v>
      </c>
      <c r="E36" s="41"/>
      <c r="F36" s="20" t="s">
        <v>80</v>
      </c>
      <c r="G36" s="39">
        <f t="shared" si="0"/>
        <v>48</v>
      </c>
      <c r="H36" s="40">
        <v>24</v>
      </c>
      <c r="I36" s="40">
        <v>24</v>
      </c>
      <c r="J36" s="41"/>
      <c r="K36" s="20" t="s">
        <v>81</v>
      </c>
      <c r="L36" s="39">
        <f t="shared" si="1"/>
        <v>1</v>
      </c>
      <c r="M36" s="40">
        <v>0</v>
      </c>
      <c r="N36" s="40">
        <v>1</v>
      </c>
    </row>
    <row r="37" spans="1:14" s="2" customFormat="1" ht="18.75" customHeight="1">
      <c r="A37" s="20" t="s">
        <v>82</v>
      </c>
      <c r="B37" s="39">
        <f t="shared" si="2"/>
        <v>370</v>
      </c>
      <c r="C37" s="40">
        <v>190</v>
      </c>
      <c r="D37" s="40">
        <v>180</v>
      </c>
      <c r="E37" s="41"/>
      <c r="F37" s="20" t="s">
        <v>83</v>
      </c>
      <c r="G37" s="39">
        <f t="shared" si="0"/>
        <v>48</v>
      </c>
      <c r="H37" s="40">
        <v>25</v>
      </c>
      <c r="I37" s="40">
        <v>23</v>
      </c>
      <c r="J37" s="41"/>
      <c r="K37" s="20" t="s">
        <v>84</v>
      </c>
      <c r="L37" s="39">
        <f t="shared" si="1"/>
        <v>0</v>
      </c>
      <c r="M37" s="40">
        <v>0</v>
      </c>
      <c r="N37" s="40">
        <v>0</v>
      </c>
    </row>
    <row r="38" spans="1:14" s="2" customFormat="1" ht="18.75" customHeight="1">
      <c r="A38" s="20" t="s">
        <v>85</v>
      </c>
      <c r="B38" s="39">
        <f t="shared" si="2"/>
        <v>320</v>
      </c>
      <c r="C38" s="40">
        <v>150</v>
      </c>
      <c r="D38" s="40">
        <v>170</v>
      </c>
      <c r="E38" s="41"/>
      <c r="F38" s="20" t="s">
        <v>86</v>
      </c>
      <c r="G38" s="39">
        <f t="shared" si="0"/>
        <v>48</v>
      </c>
      <c r="H38" s="40">
        <v>24</v>
      </c>
      <c r="I38" s="40">
        <v>24</v>
      </c>
      <c r="J38" s="41"/>
      <c r="K38" s="20" t="s">
        <v>87</v>
      </c>
      <c r="L38" s="39">
        <f>SUM(M38:N38)</f>
        <v>0</v>
      </c>
      <c r="M38" s="28">
        <v>0</v>
      </c>
      <c r="N38" s="40">
        <v>0</v>
      </c>
    </row>
    <row r="39" spans="1:14" s="2" customFormat="1" ht="18.75" customHeight="1">
      <c r="A39" s="20" t="s">
        <v>88</v>
      </c>
      <c r="B39" s="39">
        <f t="shared" si="2"/>
        <v>388</v>
      </c>
      <c r="C39" s="40">
        <v>195</v>
      </c>
      <c r="D39" s="40">
        <v>193</v>
      </c>
      <c r="E39" s="41"/>
      <c r="F39" s="20" t="s">
        <v>89</v>
      </c>
      <c r="G39" s="39">
        <f t="shared" si="0"/>
        <v>36</v>
      </c>
      <c r="H39" s="40">
        <v>15</v>
      </c>
      <c r="I39" s="40">
        <v>21</v>
      </c>
      <c r="J39" s="41"/>
      <c r="K39" s="20" t="s">
        <v>90</v>
      </c>
      <c r="L39" s="39">
        <f>SUM(M39:N39)</f>
        <v>1</v>
      </c>
      <c r="M39" s="28">
        <v>1</v>
      </c>
      <c r="N39" s="40">
        <v>0</v>
      </c>
    </row>
    <row r="40" spans="1:14" s="2" customFormat="1" ht="18.75" customHeight="1">
      <c r="A40" s="20" t="s">
        <v>91</v>
      </c>
      <c r="B40" s="39">
        <f t="shared" si="2"/>
        <v>365</v>
      </c>
      <c r="C40" s="40">
        <v>169</v>
      </c>
      <c r="D40" s="40">
        <v>196</v>
      </c>
      <c r="E40" s="41"/>
      <c r="F40" s="20" t="s">
        <v>92</v>
      </c>
      <c r="G40" s="39">
        <f t="shared" si="0"/>
        <v>47</v>
      </c>
      <c r="H40" s="40">
        <v>27</v>
      </c>
      <c r="I40" s="40">
        <v>20</v>
      </c>
      <c r="J40" s="41"/>
      <c r="K40" s="20" t="s">
        <v>93</v>
      </c>
      <c r="L40" s="39">
        <f>SUM(M40:N40)</f>
        <v>0</v>
      </c>
      <c r="M40" s="28">
        <v>0</v>
      </c>
      <c r="N40" s="40">
        <v>0</v>
      </c>
    </row>
    <row r="41" spans="1:14" s="2" customFormat="1" ht="18.75" customHeight="1">
      <c r="A41" s="20" t="s">
        <v>94</v>
      </c>
      <c r="B41" s="39">
        <f t="shared" si="2"/>
        <v>382</v>
      </c>
      <c r="C41" s="40">
        <v>187</v>
      </c>
      <c r="D41" s="40">
        <v>195</v>
      </c>
      <c r="E41" s="41"/>
      <c r="F41" s="20" t="s">
        <v>95</v>
      </c>
      <c r="G41" s="39">
        <f t="shared" si="0"/>
        <v>42</v>
      </c>
      <c r="H41" s="40">
        <v>23</v>
      </c>
      <c r="I41" s="40">
        <v>19</v>
      </c>
      <c r="J41" s="41"/>
      <c r="K41" s="21" t="s">
        <v>96</v>
      </c>
      <c r="L41" s="39">
        <f>SUM(M41:N41)</f>
        <v>0</v>
      </c>
      <c r="M41" s="28">
        <v>0</v>
      </c>
      <c r="N41" s="40">
        <v>0</v>
      </c>
    </row>
    <row r="42" spans="1:14" s="2" customFormat="1" ht="18.75" customHeight="1">
      <c r="A42" s="20" t="s">
        <v>97</v>
      </c>
      <c r="B42" s="39">
        <f>SUM(C42:D42)</f>
        <v>314</v>
      </c>
      <c r="C42" s="40">
        <v>157</v>
      </c>
      <c r="D42" s="40">
        <v>157</v>
      </c>
      <c r="E42" s="41"/>
      <c r="F42" s="20" t="s">
        <v>98</v>
      </c>
      <c r="G42" s="39">
        <f t="shared" si="0"/>
        <v>34</v>
      </c>
      <c r="H42" s="40">
        <v>21</v>
      </c>
      <c r="I42" s="40">
        <v>13</v>
      </c>
      <c r="J42" s="41"/>
      <c r="K42" s="22" t="s">
        <v>99</v>
      </c>
      <c r="L42" s="39">
        <f>SUM(M42:N42)</f>
        <v>0</v>
      </c>
      <c r="M42" s="40">
        <v>0</v>
      </c>
      <c r="N42" s="40">
        <v>0</v>
      </c>
    </row>
    <row r="43" spans="1:14" ht="15" customHeight="1">
      <c r="A43" s="18"/>
      <c r="B43" s="44"/>
      <c r="C43" s="45"/>
      <c r="D43" s="45"/>
      <c r="E43" s="45"/>
      <c r="F43" s="46"/>
      <c r="G43" s="46"/>
      <c r="H43" s="45"/>
      <c r="I43" s="45"/>
      <c r="J43" s="45"/>
      <c r="K43" s="48" t="s">
        <v>100</v>
      </c>
      <c r="L43" s="48"/>
      <c r="M43" s="48"/>
      <c r="N43" s="48"/>
    </row>
    <row r="44" spans="1:14" ht="15" customHeight="1">
      <c r="A44" s="18"/>
      <c r="B44" s="44"/>
      <c r="C44" s="3"/>
      <c r="D44" s="4"/>
      <c r="E44" s="4"/>
      <c r="F44" s="41"/>
      <c r="G44" s="4"/>
      <c r="H44" s="3"/>
      <c r="I44" s="4"/>
      <c r="J44" s="4"/>
      <c r="K44" s="41"/>
      <c r="L44" s="41"/>
      <c r="M44" s="41"/>
      <c r="N44" s="41"/>
    </row>
  </sheetData>
  <sheetProtection/>
  <mergeCells count="10">
    <mergeCell ref="L6:N6"/>
    <mergeCell ref="K43:N43"/>
    <mergeCell ref="D1:K2"/>
    <mergeCell ref="C3:E5"/>
    <mergeCell ref="F3:G3"/>
    <mergeCell ref="H3:J3"/>
    <mergeCell ref="K3:L3"/>
    <mergeCell ref="F4:G5"/>
    <mergeCell ref="H4:J5"/>
    <mergeCell ref="K4:L5"/>
  </mergeCells>
  <printOptions/>
  <pageMargins left="0.31496062992125984" right="0.1968503937007874" top="0.7874015748031497" bottom="0.3937007874015748" header="0.31496062992125984" footer="0.3149606299212598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4"/>
  <sheetViews>
    <sheetView zoomScalePageLayoutView="0" workbookViewId="0" topLeftCell="A1">
      <selection activeCell="A1" sqref="A1:I2"/>
    </sheetView>
  </sheetViews>
  <sheetFormatPr defaultColWidth="9.00390625" defaultRowHeight="13.5"/>
  <cols>
    <col min="1" max="4" width="10.00390625" style="0" customWidth="1"/>
    <col min="5" max="5" width="2.50390625" style="0" customWidth="1"/>
    <col min="6" max="7" width="10.00390625" style="0" customWidth="1"/>
    <col min="8" max="8" width="10.125" style="0" customWidth="1"/>
    <col min="9" max="9" width="9.875" style="0" customWidth="1"/>
  </cols>
  <sheetData>
    <row r="1" spans="1:9" ht="13.5" customHeight="1">
      <c r="A1" s="72" t="s">
        <v>109</v>
      </c>
      <c r="B1" s="72"/>
      <c r="C1" s="72"/>
      <c r="D1" s="72"/>
      <c r="E1" s="72"/>
      <c r="F1" s="72"/>
      <c r="G1" s="72"/>
      <c r="H1" s="72"/>
      <c r="I1" s="72"/>
    </row>
    <row r="2" spans="1:9" ht="16.5" customHeight="1">
      <c r="A2" s="72"/>
      <c r="B2" s="72"/>
      <c r="C2" s="72"/>
      <c r="D2" s="72"/>
      <c r="E2" s="72"/>
      <c r="F2" s="72"/>
      <c r="G2" s="72"/>
      <c r="H2" s="72"/>
      <c r="I2" s="72"/>
    </row>
    <row r="3" spans="1:9" ht="16.5" customHeight="1">
      <c r="A3" s="8"/>
      <c r="B3" s="8"/>
      <c r="C3" s="8"/>
      <c r="D3" s="8"/>
      <c r="E3" s="8"/>
      <c r="F3" s="8"/>
      <c r="G3" s="8"/>
      <c r="H3" s="8"/>
      <c r="I3" s="8"/>
    </row>
    <row r="4" spans="1:9" ht="22.5" customHeight="1">
      <c r="A4" s="8"/>
      <c r="B4" s="73"/>
      <c r="C4" s="73"/>
      <c r="D4" s="73"/>
      <c r="E4" s="74" t="s">
        <v>108</v>
      </c>
      <c r="F4" s="74"/>
      <c r="G4" s="10" t="s">
        <v>101</v>
      </c>
      <c r="H4" s="10" t="s">
        <v>102</v>
      </c>
      <c r="I4" s="14"/>
    </row>
    <row r="5" spans="1:9" ht="22.5" customHeight="1">
      <c r="A5" s="8"/>
      <c r="B5" s="74" t="s">
        <v>103</v>
      </c>
      <c r="C5" s="74"/>
      <c r="D5" s="74"/>
      <c r="E5" s="75">
        <f>SUM(G5,H5)</f>
        <v>177076</v>
      </c>
      <c r="F5" s="75"/>
      <c r="G5" s="24">
        <f>SUM(C11:C31)</f>
        <v>91041</v>
      </c>
      <c r="H5" s="24">
        <f>SUM(D11:D31)</f>
        <v>86035</v>
      </c>
      <c r="I5" s="14"/>
    </row>
    <row r="6" spans="1:9" ht="22.5" customHeight="1">
      <c r="A6" s="8"/>
      <c r="B6" s="74" t="s">
        <v>106</v>
      </c>
      <c r="C6" s="74"/>
      <c r="D6" s="74"/>
      <c r="E6" s="75">
        <f>SUM(G6,H6)</f>
        <v>13287</v>
      </c>
      <c r="F6" s="75"/>
      <c r="G6" s="24">
        <f>SUM(H11:H31)</f>
        <v>6558</v>
      </c>
      <c r="H6" s="24">
        <f>SUM(I11:I31)</f>
        <v>6729</v>
      </c>
      <c r="I6" s="14"/>
    </row>
    <row r="7" spans="1:9" ht="22.5" customHeight="1">
      <c r="A7" s="8"/>
      <c r="B7" s="74" t="s">
        <v>113</v>
      </c>
      <c r="C7" s="74"/>
      <c r="D7" s="74"/>
      <c r="E7" s="75">
        <f>SUM(E5:F6)</f>
        <v>190363</v>
      </c>
      <c r="F7" s="75"/>
      <c r="G7" s="24">
        <f>SUM(G5:G6)</f>
        <v>97599</v>
      </c>
      <c r="H7" s="24">
        <f>SUM(H5:H6)</f>
        <v>92764</v>
      </c>
      <c r="I7" s="14"/>
    </row>
    <row r="8" spans="1:9" ht="24" customHeight="1">
      <c r="A8" s="8"/>
      <c r="B8" s="8"/>
      <c r="C8" s="8"/>
      <c r="D8" s="8"/>
      <c r="E8" s="8"/>
      <c r="F8" s="8"/>
      <c r="G8" s="78" t="s">
        <v>138</v>
      </c>
      <c r="H8" s="78"/>
      <c r="I8" s="78"/>
    </row>
    <row r="9" spans="1:9" ht="20.25" customHeight="1">
      <c r="A9" s="79" t="s">
        <v>132</v>
      </c>
      <c r="B9" s="80"/>
      <c r="C9" s="80"/>
      <c r="D9" s="81"/>
      <c r="E9" s="13"/>
      <c r="F9" s="79" t="s">
        <v>133</v>
      </c>
      <c r="G9" s="80"/>
      <c r="H9" s="80"/>
      <c r="I9" s="81"/>
    </row>
    <row r="10" spans="1:9" ht="18.75" customHeight="1">
      <c r="A10" s="15" t="s">
        <v>135</v>
      </c>
      <c r="B10" s="15" t="s">
        <v>136</v>
      </c>
      <c r="C10" s="15" t="s">
        <v>101</v>
      </c>
      <c r="D10" s="11" t="s">
        <v>102</v>
      </c>
      <c r="E10" s="9"/>
      <c r="F10" s="11" t="s">
        <v>135</v>
      </c>
      <c r="G10" s="11" t="s">
        <v>136</v>
      </c>
      <c r="H10" s="11" t="s">
        <v>101</v>
      </c>
      <c r="I10" s="11" t="s">
        <v>102</v>
      </c>
    </row>
    <row r="11" spans="1:9" ht="18.75" customHeight="1">
      <c r="A11" s="15" t="s">
        <v>4</v>
      </c>
      <c r="B11" s="25">
        <f>SUM(C11,D11)</f>
        <v>6312</v>
      </c>
      <c r="C11" s="25">
        <v>3261</v>
      </c>
      <c r="D11" s="26">
        <v>3051</v>
      </c>
      <c r="E11" s="27"/>
      <c r="F11" s="11" t="s">
        <v>4</v>
      </c>
      <c r="G11" s="26">
        <f>SUM(H11,I11)</f>
        <v>399</v>
      </c>
      <c r="H11" s="28">
        <v>216</v>
      </c>
      <c r="I11" s="28">
        <v>183</v>
      </c>
    </row>
    <row r="12" spans="1:9" ht="18.75" customHeight="1">
      <c r="A12" s="15" t="s">
        <v>114</v>
      </c>
      <c r="B12" s="25">
        <f aca="true" t="shared" si="0" ref="B12:B31">SUM(C12,D12)</f>
        <v>5172</v>
      </c>
      <c r="C12" s="25">
        <v>2622</v>
      </c>
      <c r="D12" s="26">
        <v>2550</v>
      </c>
      <c r="E12" s="27"/>
      <c r="F12" s="11" t="s">
        <v>114</v>
      </c>
      <c r="G12" s="26">
        <f aca="true" t="shared" si="1" ref="G12:G31">SUM(H12,I12)</f>
        <v>278</v>
      </c>
      <c r="H12" s="28">
        <v>156</v>
      </c>
      <c r="I12" s="28">
        <v>122</v>
      </c>
    </row>
    <row r="13" spans="1:9" ht="18.75" customHeight="1">
      <c r="A13" s="15" t="s">
        <v>137</v>
      </c>
      <c r="B13" s="25">
        <f t="shared" si="0"/>
        <v>5093</v>
      </c>
      <c r="C13" s="25">
        <v>2557</v>
      </c>
      <c r="D13" s="26">
        <v>2536</v>
      </c>
      <c r="E13" s="27"/>
      <c r="F13" s="15" t="s">
        <v>137</v>
      </c>
      <c r="G13" s="26">
        <f t="shared" si="1"/>
        <v>280</v>
      </c>
      <c r="H13" s="28">
        <v>146</v>
      </c>
      <c r="I13" s="28">
        <v>134</v>
      </c>
    </row>
    <row r="14" spans="1:9" ht="18.75" customHeight="1">
      <c r="A14" s="15" t="s">
        <v>115</v>
      </c>
      <c r="B14" s="25">
        <f t="shared" si="0"/>
        <v>5160</v>
      </c>
      <c r="C14" s="25">
        <v>2594</v>
      </c>
      <c r="D14" s="26">
        <v>2566</v>
      </c>
      <c r="E14" s="27"/>
      <c r="F14" s="11" t="s">
        <v>115</v>
      </c>
      <c r="G14" s="26">
        <f t="shared" si="1"/>
        <v>532</v>
      </c>
      <c r="H14" s="28">
        <v>294</v>
      </c>
      <c r="I14" s="28">
        <v>238</v>
      </c>
    </row>
    <row r="15" spans="1:9" ht="18.75" customHeight="1">
      <c r="A15" s="15" t="s">
        <v>116</v>
      </c>
      <c r="B15" s="25">
        <f t="shared" si="0"/>
        <v>7374</v>
      </c>
      <c r="C15" s="25">
        <v>3869</v>
      </c>
      <c r="D15" s="26">
        <v>3505</v>
      </c>
      <c r="E15" s="27"/>
      <c r="F15" s="11" t="s">
        <v>116</v>
      </c>
      <c r="G15" s="26">
        <f t="shared" si="1"/>
        <v>1723</v>
      </c>
      <c r="H15" s="28">
        <v>976</v>
      </c>
      <c r="I15" s="28">
        <v>747</v>
      </c>
    </row>
    <row r="16" spans="1:9" ht="18.75" customHeight="1">
      <c r="A16" s="15" t="s">
        <v>117</v>
      </c>
      <c r="B16" s="25">
        <f t="shared" si="0"/>
        <v>11539</v>
      </c>
      <c r="C16" s="25">
        <v>6134</v>
      </c>
      <c r="D16" s="26">
        <v>5405</v>
      </c>
      <c r="E16" s="27"/>
      <c r="F16" s="11" t="s">
        <v>117</v>
      </c>
      <c r="G16" s="26">
        <f t="shared" si="1"/>
        <v>2150</v>
      </c>
      <c r="H16" s="28">
        <v>1090</v>
      </c>
      <c r="I16" s="28">
        <v>1060</v>
      </c>
    </row>
    <row r="17" spans="1:9" ht="18.75" customHeight="1">
      <c r="A17" s="15" t="s">
        <v>118</v>
      </c>
      <c r="B17" s="25">
        <f t="shared" si="0"/>
        <v>14402</v>
      </c>
      <c r="C17" s="25">
        <v>7761</v>
      </c>
      <c r="D17" s="26">
        <v>6641</v>
      </c>
      <c r="E17" s="27"/>
      <c r="F17" s="11" t="s">
        <v>118</v>
      </c>
      <c r="G17" s="26">
        <f t="shared" si="1"/>
        <v>1769</v>
      </c>
      <c r="H17" s="28">
        <v>858</v>
      </c>
      <c r="I17" s="28">
        <v>911</v>
      </c>
    </row>
    <row r="18" spans="1:9" ht="18.75" customHeight="1">
      <c r="A18" s="15" t="s">
        <v>119</v>
      </c>
      <c r="B18" s="25">
        <f t="shared" si="0"/>
        <v>15386</v>
      </c>
      <c r="C18" s="25">
        <v>8340</v>
      </c>
      <c r="D18" s="26">
        <v>7046</v>
      </c>
      <c r="E18" s="27"/>
      <c r="F18" s="11" t="s">
        <v>119</v>
      </c>
      <c r="G18" s="26">
        <f t="shared" si="1"/>
        <v>1443</v>
      </c>
      <c r="H18" s="28">
        <v>707</v>
      </c>
      <c r="I18" s="28">
        <v>736</v>
      </c>
    </row>
    <row r="19" spans="1:9" ht="18.75" customHeight="1">
      <c r="A19" s="15" t="s">
        <v>120</v>
      </c>
      <c r="B19" s="25">
        <f t="shared" si="0"/>
        <v>16253</v>
      </c>
      <c r="C19" s="25">
        <v>8610</v>
      </c>
      <c r="D19" s="26">
        <v>7643</v>
      </c>
      <c r="E19" s="27"/>
      <c r="F19" s="11" t="s">
        <v>120</v>
      </c>
      <c r="G19" s="26">
        <f t="shared" si="1"/>
        <v>1322</v>
      </c>
      <c r="H19" s="28">
        <v>599</v>
      </c>
      <c r="I19" s="28">
        <v>723</v>
      </c>
    </row>
    <row r="20" spans="1:9" ht="18.75" customHeight="1">
      <c r="A20" s="15" t="s">
        <v>121</v>
      </c>
      <c r="B20" s="25">
        <f t="shared" si="0"/>
        <v>13961</v>
      </c>
      <c r="C20" s="25">
        <v>7385</v>
      </c>
      <c r="D20" s="26">
        <v>6576</v>
      </c>
      <c r="E20" s="27"/>
      <c r="F20" s="11" t="s">
        <v>121</v>
      </c>
      <c r="G20" s="26">
        <f t="shared" si="1"/>
        <v>1065</v>
      </c>
      <c r="H20" s="28">
        <v>468</v>
      </c>
      <c r="I20" s="28">
        <v>597</v>
      </c>
    </row>
    <row r="21" spans="1:9" ht="18.75" customHeight="1">
      <c r="A21" s="15" t="s">
        <v>122</v>
      </c>
      <c r="B21" s="25">
        <f t="shared" si="0"/>
        <v>11381</v>
      </c>
      <c r="C21" s="25">
        <v>6233</v>
      </c>
      <c r="D21" s="26">
        <v>5148</v>
      </c>
      <c r="E21" s="27"/>
      <c r="F21" s="11" t="s">
        <v>122</v>
      </c>
      <c r="G21" s="26">
        <f t="shared" si="1"/>
        <v>858</v>
      </c>
      <c r="H21" s="28">
        <v>364</v>
      </c>
      <c r="I21" s="28">
        <v>494</v>
      </c>
    </row>
    <row r="22" spans="1:9" ht="18.75" customHeight="1">
      <c r="A22" s="15" t="s">
        <v>123</v>
      </c>
      <c r="B22" s="25">
        <f t="shared" si="0"/>
        <v>9719</v>
      </c>
      <c r="C22" s="25">
        <v>5305</v>
      </c>
      <c r="D22" s="26">
        <v>4414</v>
      </c>
      <c r="E22" s="27"/>
      <c r="F22" s="11" t="s">
        <v>123</v>
      </c>
      <c r="G22" s="26">
        <f t="shared" si="1"/>
        <v>570</v>
      </c>
      <c r="H22" s="28">
        <v>261</v>
      </c>
      <c r="I22" s="28">
        <v>309</v>
      </c>
    </row>
    <row r="23" spans="1:9" ht="18.75" customHeight="1">
      <c r="A23" s="15" t="s">
        <v>124</v>
      </c>
      <c r="B23" s="25">
        <f t="shared" si="0"/>
        <v>10548</v>
      </c>
      <c r="C23" s="25">
        <v>5788</v>
      </c>
      <c r="D23" s="26">
        <v>4760</v>
      </c>
      <c r="E23" s="27"/>
      <c r="F23" s="11" t="s">
        <v>124</v>
      </c>
      <c r="G23" s="26">
        <f t="shared" si="1"/>
        <v>349</v>
      </c>
      <c r="H23" s="28">
        <v>175</v>
      </c>
      <c r="I23" s="28">
        <v>174</v>
      </c>
    </row>
    <row r="24" spans="1:9" ht="18.75" customHeight="1">
      <c r="A24" s="15" t="s">
        <v>125</v>
      </c>
      <c r="B24" s="25">
        <f t="shared" si="0"/>
        <v>12659</v>
      </c>
      <c r="C24" s="25">
        <v>6827</v>
      </c>
      <c r="D24" s="26">
        <v>5832</v>
      </c>
      <c r="E24" s="27"/>
      <c r="F24" s="11" t="s">
        <v>125</v>
      </c>
      <c r="G24" s="26">
        <f t="shared" si="1"/>
        <v>207</v>
      </c>
      <c r="H24" s="28">
        <v>110</v>
      </c>
      <c r="I24" s="28">
        <v>97</v>
      </c>
    </row>
    <row r="25" spans="1:9" ht="18.75" customHeight="1">
      <c r="A25" s="15" t="s">
        <v>126</v>
      </c>
      <c r="B25" s="25">
        <f t="shared" si="0"/>
        <v>10676</v>
      </c>
      <c r="C25" s="25">
        <v>5214</v>
      </c>
      <c r="D25" s="26">
        <v>5462</v>
      </c>
      <c r="E25" s="27"/>
      <c r="F25" s="11" t="s">
        <v>126</v>
      </c>
      <c r="G25" s="26">
        <f t="shared" si="1"/>
        <v>122</v>
      </c>
      <c r="H25" s="28">
        <v>52</v>
      </c>
      <c r="I25" s="28">
        <v>70</v>
      </c>
    </row>
    <row r="26" spans="1:9" ht="18.75" customHeight="1">
      <c r="A26" s="15" t="s">
        <v>127</v>
      </c>
      <c r="B26" s="25">
        <f t="shared" si="0"/>
        <v>8738</v>
      </c>
      <c r="C26" s="25">
        <v>4039</v>
      </c>
      <c r="D26" s="26">
        <v>4699</v>
      </c>
      <c r="E26" s="27"/>
      <c r="F26" s="11" t="s">
        <v>127</v>
      </c>
      <c r="G26" s="26">
        <f t="shared" si="1"/>
        <v>89</v>
      </c>
      <c r="H26" s="28">
        <v>38</v>
      </c>
      <c r="I26" s="28">
        <v>51</v>
      </c>
    </row>
    <row r="27" spans="1:9" ht="18.75" customHeight="1">
      <c r="A27" s="15" t="s">
        <v>128</v>
      </c>
      <c r="B27" s="25">
        <f t="shared" si="0"/>
        <v>6572</v>
      </c>
      <c r="C27" s="25">
        <v>2686</v>
      </c>
      <c r="D27" s="26">
        <v>3886</v>
      </c>
      <c r="E27" s="27"/>
      <c r="F27" s="11" t="s">
        <v>128</v>
      </c>
      <c r="G27" s="26">
        <f t="shared" si="1"/>
        <v>55</v>
      </c>
      <c r="H27" s="28">
        <v>21</v>
      </c>
      <c r="I27" s="28">
        <v>34</v>
      </c>
    </row>
    <row r="28" spans="1:9" ht="18.75" customHeight="1">
      <c r="A28" s="15" t="s">
        <v>129</v>
      </c>
      <c r="B28" s="25">
        <f t="shared" si="0"/>
        <v>3865</v>
      </c>
      <c r="C28" s="25">
        <v>1309</v>
      </c>
      <c r="D28" s="26">
        <v>2556</v>
      </c>
      <c r="E28" s="27"/>
      <c r="F28" s="11" t="s">
        <v>129</v>
      </c>
      <c r="G28" s="26">
        <f t="shared" si="1"/>
        <v>46</v>
      </c>
      <c r="H28" s="28">
        <v>14</v>
      </c>
      <c r="I28" s="28">
        <v>32</v>
      </c>
    </row>
    <row r="29" spans="1:9" ht="18.75" customHeight="1">
      <c r="A29" s="15" t="s">
        <v>130</v>
      </c>
      <c r="B29" s="25">
        <f t="shared" si="0"/>
        <v>1703</v>
      </c>
      <c r="C29" s="25">
        <v>408</v>
      </c>
      <c r="D29" s="26">
        <v>1295</v>
      </c>
      <c r="E29" s="27"/>
      <c r="F29" s="11" t="s">
        <v>130</v>
      </c>
      <c r="G29" s="26">
        <f t="shared" si="1"/>
        <v>27</v>
      </c>
      <c r="H29" s="28">
        <v>12</v>
      </c>
      <c r="I29" s="28">
        <v>15</v>
      </c>
    </row>
    <row r="30" spans="1:9" ht="18.75" customHeight="1">
      <c r="A30" s="15" t="s">
        <v>131</v>
      </c>
      <c r="B30" s="25">
        <f t="shared" si="0"/>
        <v>473</v>
      </c>
      <c r="C30" s="25">
        <v>92</v>
      </c>
      <c r="D30" s="26">
        <v>381</v>
      </c>
      <c r="E30" s="27"/>
      <c r="F30" s="11" t="s">
        <v>131</v>
      </c>
      <c r="G30" s="26">
        <f t="shared" si="1"/>
        <v>2</v>
      </c>
      <c r="H30" s="28">
        <v>0</v>
      </c>
      <c r="I30" s="28">
        <v>2</v>
      </c>
    </row>
    <row r="31" spans="1:9" ht="18.75" customHeight="1">
      <c r="A31" s="17" t="s">
        <v>107</v>
      </c>
      <c r="B31" s="25">
        <f t="shared" si="0"/>
        <v>90</v>
      </c>
      <c r="C31" s="25">
        <v>7</v>
      </c>
      <c r="D31" s="26">
        <v>83</v>
      </c>
      <c r="E31" s="27"/>
      <c r="F31" s="12" t="s">
        <v>107</v>
      </c>
      <c r="G31" s="26">
        <f t="shared" si="1"/>
        <v>1</v>
      </c>
      <c r="H31" s="28">
        <v>1</v>
      </c>
      <c r="I31" s="28">
        <v>0</v>
      </c>
    </row>
    <row r="32" spans="1:9" ht="18.75" customHeight="1">
      <c r="A32" s="43"/>
      <c r="B32" s="43"/>
      <c r="C32" s="43"/>
      <c r="D32" s="43"/>
      <c r="E32" s="27"/>
      <c r="F32" s="27"/>
      <c r="G32" s="27"/>
      <c r="H32" s="27"/>
      <c r="I32" s="27"/>
    </row>
    <row r="33" spans="1:9" ht="18.75" customHeight="1">
      <c r="A33" s="27"/>
      <c r="B33" s="27"/>
      <c r="C33" s="27"/>
      <c r="D33" s="27"/>
      <c r="E33" s="27"/>
      <c r="F33" s="27"/>
      <c r="G33" s="27"/>
      <c r="H33" s="27"/>
      <c r="I33" s="27"/>
    </row>
    <row r="34" spans="1:9" ht="18.75" customHeight="1">
      <c r="A34" s="27"/>
      <c r="B34" s="27"/>
      <c r="C34" s="27"/>
      <c r="D34" s="27"/>
      <c r="E34" s="27"/>
      <c r="F34" s="27"/>
      <c r="G34" s="27"/>
      <c r="H34" s="27"/>
      <c r="I34" s="27"/>
    </row>
    <row r="35" spans="1:9" ht="22.5" customHeight="1">
      <c r="A35" s="82" t="s">
        <v>112</v>
      </c>
      <c r="B35" s="82"/>
      <c r="C35" s="70" t="s">
        <v>103</v>
      </c>
      <c r="D35" s="71"/>
      <c r="E35" s="69" t="s">
        <v>106</v>
      </c>
      <c r="F35" s="70"/>
      <c r="G35" s="71"/>
      <c r="H35" s="69" t="s">
        <v>108</v>
      </c>
      <c r="I35" s="71"/>
    </row>
    <row r="36" spans="1:9" ht="30" customHeight="1">
      <c r="A36" s="76" t="s">
        <v>110</v>
      </c>
      <c r="B36" s="76"/>
      <c r="C36" s="29">
        <f>SUM(B24:B31)</f>
        <v>44776</v>
      </c>
      <c r="D36" s="30">
        <f>(C36/E5)*100</f>
        <v>25.286317739275795</v>
      </c>
      <c r="E36" s="31"/>
      <c r="F36" s="32">
        <f>SUM(G24:G31)</f>
        <v>549</v>
      </c>
      <c r="G36" s="33">
        <f>(F36/E6)*100</f>
        <v>4.131858207270264</v>
      </c>
      <c r="H36" s="34">
        <f>SUM(C36,F36)</f>
        <v>45325</v>
      </c>
      <c r="I36" s="35">
        <f>(H36/E7)*100</f>
        <v>23.809773958174645</v>
      </c>
    </row>
    <row r="37" spans="1:9" ht="30" customHeight="1">
      <c r="A37" s="76" t="s">
        <v>111</v>
      </c>
      <c r="B37" s="76"/>
      <c r="C37" s="29">
        <f>SUM(B11:B13)</f>
        <v>16577</v>
      </c>
      <c r="D37" s="30">
        <f>(C37/E5)*100</f>
        <v>9.361517088707673</v>
      </c>
      <c r="E37" s="36"/>
      <c r="F37" s="37">
        <f>SUM(G11:G13)</f>
        <v>957</v>
      </c>
      <c r="G37" s="38">
        <f>(F37/E6)*100</f>
        <v>7.20252878753669</v>
      </c>
      <c r="H37" s="34">
        <f>SUM(C37,F37)</f>
        <v>17534</v>
      </c>
      <c r="I37" s="35">
        <f>(H37/E7)*100</f>
        <v>9.210823531883822</v>
      </c>
    </row>
    <row r="38" spans="1:9" ht="18.75" customHeight="1">
      <c r="A38" s="9"/>
      <c r="B38" s="9"/>
      <c r="C38" s="9"/>
      <c r="D38" s="9"/>
      <c r="E38" s="9"/>
      <c r="F38" s="9"/>
      <c r="G38" s="77" t="s">
        <v>134</v>
      </c>
      <c r="H38" s="77"/>
      <c r="I38" s="77"/>
    </row>
    <row r="39" spans="1:9" ht="18.75" customHeight="1">
      <c r="A39" s="9"/>
      <c r="B39" s="9"/>
      <c r="C39" s="9"/>
      <c r="D39" s="9"/>
      <c r="E39" s="9"/>
      <c r="F39" s="9"/>
      <c r="G39" s="23"/>
      <c r="H39" s="23"/>
      <c r="I39" s="23"/>
    </row>
    <row r="40" spans="1:9" ht="18.75" customHeight="1">
      <c r="A40" s="9"/>
      <c r="B40" s="9"/>
      <c r="C40" s="9"/>
      <c r="D40" s="9"/>
      <c r="E40" s="9"/>
      <c r="F40" s="9"/>
      <c r="G40" s="9"/>
      <c r="H40" s="9"/>
      <c r="I40" s="9"/>
    </row>
    <row r="41" spans="1:9" ht="18.75" customHeight="1">
      <c r="A41" s="9"/>
      <c r="B41" s="9"/>
      <c r="C41" s="9"/>
      <c r="D41" s="9"/>
      <c r="E41" s="9"/>
      <c r="F41" s="9"/>
      <c r="G41" s="9"/>
      <c r="H41" s="9"/>
      <c r="I41" s="9"/>
    </row>
    <row r="42" spans="1:9" ht="18.75" customHeight="1">
      <c r="A42" s="8"/>
      <c r="B42" s="8"/>
      <c r="C42" s="8"/>
      <c r="D42" s="8"/>
      <c r="E42" s="8"/>
      <c r="F42" s="8"/>
      <c r="G42" s="8"/>
      <c r="H42" s="8"/>
      <c r="I42" s="8"/>
    </row>
    <row r="43" spans="1:9" ht="18.75" customHeight="1">
      <c r="A43" s="8"/>
      <c r="B43" s="8"/>
      <c r="C43" s="8"/>
      <c r="D43" s="8"/>
      <c r="E43" s="8"/>
      <c r="F43" s="8"/>
      <c r="G43" s="8"/>
      <c r="H43" s="8"/>
      <c r="I43" s="8"/>
    </row>
    <row r="44" spans="1:9" ht="18.75" customHeight="1">
      <c r="A44" s="8"/>
      <c r="B44" s="8"/>
      <c r="C44" s="8"/>
      <c r="D44" s="8"/>
      <c r="E44" s="8"/>
      <c r="F44" s="8"/>
      <c r="G44" s="8"/>
      <c r="H44" s="8"/>
      <c r="I44" s="8"/>
    </row>
    <row r="45" spans="1:9" ht="18.75" customHeight="1">
      <c r="A45" s="8"/>
      <c r="B45" s="8"/>
      <c r="C45" s="8"/>
      <c r="D45" s="8"/>
      <c r="E45" s="8"/>
      <c r="F45" s="8"/>
      <c r="G45" s="8"/>
      <c r="H45" s="8"/>
      <c r="I45" s="8"/>
    </row>
    <row r="46" spans="1:9" ht="18.75" customHeight="1">
      <c r="A46" s="8"/>
      <c r="B46" s="8"/>
      <c r="C46" s="8"/>
      <c r="D46" s="8"/>
      <c r="E46" s="8"/>
      <c r="F46" s="8"/>
      <c r="G46" s="8"/>
      <c r="H46" s="8"/>
      <c r="I46" s="8"/>
    </row>
    <row r="47" spans="1:9" ht="18.75" customHeight="1">
      <c r="A47" s="8"/>
      <c r="B47" s="8"/>
      <c r="C47" s="8"/>
      <c r="D47" s="8"/>
      <c r="E47" s="8"/>
      <c r="F47" s="8"/>
      <c r="G47" s="8"/>
      <c r="H47" s="8"/>
      <c r="I47" s="8"/>
    </row>
    <row r="48" spans="1:9" ht="18.75" customHeight="1">
      <c r="A48" s="8"/>
      <c r="B48" s="8"/>
      <c r="C48" s="8"/>
      <c r="D48" s="8"/>
      <c r="E48" s="8"/>
      <c r="F48" s="8"/>
      <c r="G48" s="8"/>
      <c r="H48" s="8"/>
      <c r="I48" s="8"/>
    </row>
    <row r="49" spans="1:9" ht="16.5" customHeight="1">
      <c r="A49" s="8"/>
      <c r="B49" s="8"/>
      <c r="C49" s="8"/>
      <c r="D49" s="8"/>
      <c r="E49" s="8"/>
      <c r="F49" s="8"/>
      <c r="G49" s="8"/>
      <c r="H49" s="8"/>
      <c r="I49" s="8"/>
    </row>
    <row r="50" spans="1:9" ht="16.5" customHeight="1">
      <c r="A50" s="8"/>
      <c r="B50" s="8"/>
      <c r="C50" s="8"/>
      <c r="D50" s="8"/>
      <c r="E50" s="8"/>
      <c r="F50" s="8"/>
      <c r="G50" s="8"/>
      <c r="H50" s="8"/>
      <c r="I50" s="8"/>
    </row>
    <row r="51" spans="1:9" ht="16.5" customHeight="1">
      <c r="A51" s="8"/>
      <c r="B51" s="8"/>
      <c r="C51" s="8"/>
      <c r="D51" s="8"/>
      <c r="E51" s="8"/>
      <c r="F51" s="8"/>
      <c r="G51" s="8"/>
      <c r="H51" s="8"/>
      <c r="I51" s="8"/>
    </row>
    <row r="52" spans="1:9" ht="16.5" customHeight="1">
      <c r="A52" s="8"/>
      <c r="B52" s="8"/>
      <c r="C52" s="8"/>
      <c r="D52" s="8"/>
      <c r="E52" s="8"/>
      <c r="F52" s="8"/>
      <c r="G52" s="8"/>
      <c r="H52" s="8"/>
      <c r="I52" s="8"/>
    </row>
    <row r="53" spans="1:9" ht="16.5" customHeight="1">
      <c r="A53" s="8"/>
      <c r="B53" s="8"/>
      <c r="C53" s="8"/>
      <c r="D53" s="8"/>
      <c r="E53" s="8"/>
      <c r="F53" s="8"/>
      <c r="G53" s="8"/>
      <c r="H53" s="8"/>
      <c r="I53" s="8"/>
    </row>
    <row r="54" spans="1:9" ht="16.5" customHeight="1">
      <c r="A54" s="8"/>
      <c r="B54" s="8"/>
      <c r="C54" s="8"/>
      <c r="D54" s="8"/>
      <c r="E54" s="8"/>
      <c r="F54" s="8"/>
      <c r="G54" s="8"/>
      <c r="H54" s="8"/>
      <c r="I54" s="8"/>
    </row>
    <row r="55" spans="1:9" ht="16.5" customHeight="1">
      <c r="A55" s="16"/>
      <c r="B55" s="16"/>
      <c r="C55" s="16"/>
      <c r="D55" s="16"/>
      <c r="E55" s="16"/>
      <c r="F55" s="16"/>
      <c r="G55" s="16"/>
      <c r="H55" s="16"/>
      <c r="I55" s="7"/>
    </row>
    <row r="56" spans="1:9" ht="16.5" customHeight="1">
      <c r="A56" s="16"/>
      <c r="B56" s="16"/>
      <c r="C56" s="16"/>
      <c r="D56" s="16"/>
      <c r="E56" s="16"/>
      <c r="F56" s="16"/>
      <c r="G56" s="16"/>
      <c r="H56" s="16"/>
      <c r="I56" s="7"/>
    </row>
    <row r="57" spans="1:9" ht="16.5" customHeight="1">
      <c r="A57" s="16"/>
      <c r="B57" s="16"/>
      <c r="C57" s="16"/>
      <c r="D57" s="16"/>
      <c r="E57" s="16"/>
      <c r="F57" s="16"/>
      <c r="G57" s="16"/>
      <c r="H57" s="16"/>
      <c r="I57" s="7"/>
    </row>
    <row r="58" spans="1:9" ht="16.5" customHeight="1">
      <c r="A58" s="16"/>
      <c r="B58" s="16"/>
      <c r="C58" s="16"/>
      <c r="D58" s="16"/>
      <c r="E58" s="16"/>
      <c r="F58" s="16"/>
      <c r="G58" s="16"/>
      <c r="H58" s="16"/>
      <c r="I58" s="7"/>
    </row>
    <row r="59" spans="1:9" ht="16.5" customHeight="1">
      <c r="A59" s="6"/>
      <c r="B59" s="6"/>
      <c r="C59" s="6"/>
      <c r="D59" s="6"/>
      <c r="E59" s="6"/>
      <c r="F59" s="6"/>
      <c r="G59" s="6"/>
      <c r="H59" s="6"/>
      <c r="I59" s="6"/>
    </row>
    <row r="60" spans="1:9" ht="16.5" customHeight="1">
      <c r="A60" s="6"/>
      <c r="B60" s="6"/>
      <c r="C60" s="6"/>
      <c r="D60" s="6"/>
      <c r="E60" s="6"/>
      <c r="F60" s="6"/>
      <c r="G60" s="6"/>
      <c r="H60" s="6"/>
      <c r="I60" s="6"/>
    </row>
    <row r="61" spans="1:9" ht="16.5" customHeight="1">
      <c r="A61" s="6"/>
      <c r="B61" s="6"/>
      <c r="C61" s="6"/>
      <c r="D61" s="6"/>
      <c r="E61" s="6"/>
      <c r="F61" s="6"/>
      <c r="G61" s="6"/>
      <c r="H61" s="6"/>
      <c r="I61" s="6"/>
    </row>
    <row r="62" spans="1:9" ht="16.5" customHeight="1">
      <c r="A62" s="6"/>
      <c r="B62" s="6"/>
      <c r="C62" s="6"/>
      <c r="D62" s="6"/>
      <c r="E62" s="6"/>
      <c r="F62" s="6"/>
      <c r="G62" s="6"/>
      <c r="H62" s="6"/>
      <c r="I62" s="6"/>
    </row>
    <row r="63" spans="1:9" ht="16.5" customHeight="1">
      <c r="A63" s="6"/>
      <c r="B63" s="6"/>
      <c r="C63" s="6"/>
      <c r="D63" s="6"/>
      <c r="E63" s="6"/>
      <c r="F63" s="6"/>
      <c r="G63" s="6"/>
      <c r="H63" s="6"/>
      <c r="I63" s="6"/>
    </row>
    <row r="64" spans="1:9" ht="16.5" customHeight="1">
      <c r="A64" s="6"/>
      <c r="B64" s="6"/>
      <c r="C64" s="6"/>
      <c r="D64" s="6"/>
      <c r="E64" s="6"/>
      <c r="F64" s="6"/>
      <c r="G64" s="6"/>
      <c r="H64" s="6"/>
      <c r="I64" s="6"/>
    </row>
  </sheetData>
  <sheetProtection/>
  <mergeCells count="19">
    <mergeCell ref="A36:B36"/>
    <mergeCell ref="A37:B37"/>
    <mergeCell ref="G38:I38"/>
    <mergeCell ref="B7:D7"/>
    <mergeCell ref="E7:F7"/>
    <mergeCell ref="G8:I8"/>
    <mergeCell ref="A9:D9"/>
    <mergeCell ref="F9:I9"/>
    <mergeCell ref="A35:B35"/>
    <mergeCell ref="C35:D35"/>
    <mergeCell ref="E35:G35"/>
    <mergeCell ref="H35:I35"/>
    <mergeCell ref="A1:I2"/>
    <mergeCell ref="B4:D4"/>
    <mergeCell ref="E4:F4"/>
    <mergeCell ref="B5:D5"/>
    <mergeCell ref="E5:F5"/>
    <mergeCell ref="B6:D6"/>
    <mergeCell ref="E6:F6"/>
  </mergeCells>
  <printOptions/>
  <pageMargins left="0.7874015748031497" right="0.7874015748031497" top="0.7874015748031497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taitou</dc:creator>
  <cp:keywords/>
  <dc:description/>
  <cp:lastModifiedBy>若林　幸広(wakabayashi yukihiro)</cp:lastModifiedBy>
  <cp:lastPrinted>2016-06-27T10:48:09Z</cp:lastPrinted>
  <dcterms:created xsi:type="dcterms:W3CDTF">2000-05-12T03:03:32Z</dcterms:created>
  <dcterms:modified xsi:type="dcterms:W3CDTF">2016-07-05T08:55:36Z</dcterms:modified>
  <cp:category/>
  <cp:version/>
  <cp:contentType/>
  <cp:contentStatus/>
  <cp:revision>1</cp:revision>
</cp:coreProperties>
</file>