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70" windowHeight="9750" tabRatio="678" activeTab="0"/>
  </bookViews>
  <sheets>
    <sheet name="4月（日本人）" sheetId="1" r:id="rId1"/>
    <sheet name="4月（外国人) " sheetId="2" r:id="rId2"/>
    <sheet name="4月（５歳ごと）" sheetId="3" r:id="rId3"/>
  </sheets>
  <definedNames/>
  <calcPr fullCalcOnLoad="1"/>
</workbook>
</file>

<file path=xl/sharedStrings.xml><?xml version="1.0" encoding="utf-8"?>
<sst xmlns="http://schemas.openxmlformats.org/spreadsheetml/2006/main" count="296" uniqueCount="141">
  <si>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</si>
  <si>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</si>
  <si>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</si>
  <si>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</si>
  <si>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</si>
  <si>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</si>
  <si>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</si>
  <si>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</si>
  <si>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</si>
  <si>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</si>
  <si>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</si>
  <si>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</si>
  <si>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</si>
  <si>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</si>
  <si>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</si>
  <si>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</si>
  <si>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</si>
  <si>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</si>
  <si>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</si>
  <si>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</si>
  <si>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</si>
  <si>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</si>
  <si>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</si>
  <si>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</si>
  <si>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</si>
  <si>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</si>
  <si>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</si>
  <si>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</si>
  <si>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</si>
  <si>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</si>
  <si>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</si>
  <si>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</si>
  <si>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</si>
  <si>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</si>
  <si>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</si>
  <si>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</si>
  <si>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</si>
  <si>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</si>
  <si>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</si>
  <si>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</si>
  <si>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</si>
  <si>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</si>
  <si>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</si>
  <si>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</si>
  <si>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</si>
  <si>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</si>
  <si>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</si>
  <si>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</si>
  <si>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</si>
  <si>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</si>
  <si>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</si>
  <si>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</si>
  <si>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</si>
  <si>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</si>
  <si>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</si>
  <si>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</si>
  <si>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</si>
  <si>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</si>
  <si>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</si>
  <si>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</si>
  <si>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</si>
  <si>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</si>
  <si>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</si>
  <si>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</si>
  <si>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</si>
  <si>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</si>
  <si>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</si>
  <si>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</si>
  <si>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</si>
  <si>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</si>
  <si>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</si>
  <si>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</si>
  <si>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</si>
  <si>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</si>
  <si>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</si>
  <si>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</si>
  <si>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</si>
  <si>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</si>
  <si>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</si>
  <si>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</si>
  <si>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</si>
  <si>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</si>
  <si>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</si>
  <si>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</si>
  <si>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</si>
  <si>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</si>
  <si>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</si>
  <si>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</si>
  <si>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</si>
  <si>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</si>
  <si>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</si>
  <si>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</si>
  <si>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</si>
  <si>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</si>
  <si>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</si>
  <si>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</si>
  <si>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</si>
  <si>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</si>
  <si>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</si>
  <si>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</si>
  <si>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　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</si>
  <si>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</si>
  <si>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</si>
  <si>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</si>
  <si>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</si>
  <si>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</si>
  <si>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</si>
  <si>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</si>
  <si>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</si>
  <si>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</si>
  <si>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</si>
  <si>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</si>
  <si>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</si>
  <si>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</si>
  <si>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</si>
  <si>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</si>
  <si>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</si>
  <si>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</si>
  <si>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</si>
  <si>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</si>
  <si>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</si>
  <si>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</si>
  <si>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</si>
  <si>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</si>
  <si>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</si>
  <si>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</si>
  <si>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</si>
  <si>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</si>
  <si>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</si>
  <si>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</si>
  <si>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</si>
  <si>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</si>
  <si>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</si>
  <si>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</si>
  <si>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</si>
  <si>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</si>
  <si>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</si>
  <si>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</si>
  <si>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１０～１４歳</t>
  </si>
  <si>
    <t>１０３歳以上</t>
  </si>
  <si>
    <t>令和２年４月１日現在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</si>
</sst>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  <numFmt numFmtId="191" formatCode="\(0.000&quot;%)&quot;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0" xfId="42" applyNumberFormat="1" applyFont="1" applyFill="1" applyBorder="1" applyAlignment="1" applyProtection="1">
      <alignment/>
      <protection/>
    </xf>
    <xf numFmtId="184" fontId="2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190" fontId="15" fillId="0" borderId="11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0" fontId="4" fillId="0" borderId="17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 vertical="center"/>
    </xf>
    <xf numFmtId="190" fontId="15" fillId="0" borderId="1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70" zoomScaleNormal="70" zoomScalePageLayoutView="0" workbookViewId="0" topLeftCell="A1">
      <selection activeCell="R13" sqref="R13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104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187541</v>
      </c>
      <c r="G4" s="79"/>
      <c r="H4" s="78">
        <f>SUM(C8:C42,H8:H42,M8:M42)</f>
        <v>96011</v>
      </c>
      <c r="I4" s="82"/>
      <c r="J4" s="79"/>
      <c r="K4" s="78">
        <f>SUM(D8:D42,I8:I42,N8:N42)</f>
        <v>91530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">
        <v>140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 aca="true" t="shared" si="0" ref="B8:B13">SUM(C8:D8)</f>
        <v>1453</v>
      </c>
      <c r="C8" s="59">
        <v>755</v>
      </c>
      <c r="D8" s="59">
        <v>698</v>
      </c>
      <c r="E8" s="60"/>
      <c r="F8" s="38" t="s">
        <v>5</v>
      </c>
      <c r="G8" s="58">
        <f aca="true" t="shared" si="1" ref="G8:G42">SUM(H8:I8)</f>
        <v>3024</v>
      </c>
      <c r="H8" s="59">
        <v>1657</v>
      </c>
      <c r="I8" s="59">
        <v>1367</v>
      </c>
      <c r="J8" s="60"/>
      <c r="K8" s="38" t="s">
        <v>6</v>
      </c>
      <c r="L8" s="58">
        <f aca="true" t="shared" si="2" ref="L8:L41">SUM(M8:N8)</f>
        <v>2613</v>
      </c>
      <c r="M8" s="59">
        <v>1414</v>
      </c>
      <c r="N8" s="59">
        <v>1199</v>
      </c>
    </row>
    <row r="9" spans="1:14" s="2" customFormat="1" ht="18.75" customHeight="1">
      <c r="A9" s="38">
        <v>1</v>
      </c>
      <c r="B9" s="58">
        <f t="shared" si="0"/>
        <v>1351</v>
      </c>
      <c r="C9" s="59">
        <v>695</v>
      </c>
      <c r="D9" s="59">
        <v>656</v>
      </c>
      <c r="E9" s="60"/>
      <c r="F9" s="38" t="s">
        <v>7</v>
      </c>
      <c r="G9" s="58">
        <f t="shared" si="1"/>
        <v>3157</v>
      </c>
      <c r="H9" s="59">
        <v>1711</v>
      </c>
      <c r="I9" s="59">
        <v>1446</v>
      </c>
      <c r="J9" s="60"/>
      <c r="K9" s="38" t="s">
        <v>8</v>
      </c>
      <c r="L9" s="58">
        <f t="shared" si="2"/>
        <v>2650</v>
      </c>
      <c r="M9" s="59">
        <v>1394</v>
      </c>
      <c r="N9" s="59">
        <v>1256</v>
      </c>
    </row>
    <row r="10" spans="1:14" s="2" customFormat="1" ht="18.75" customHeight="1">
      <c r="A10" s="38">
        <v>2</v>
      </c>
      <c r="B10" s="58">
        <f t="shared" si="0"/>
        <v>1323</v>
      </c>
      <c r="C10" s="59">
        <v>679</v>
      </c>
      <c r="D10" s="59">
        <v>644</v>
      </c>
      <c r="E10" s="60">
        <f>SUM(C10:D10)</f>
        <v>1323</v>
      </c>
      <c r="F10" s="38" t="s">
        <v>9</v>
      </c>
      <c r="G10" s="58">
        <f t="shared" si="1"/>
        <v>3055</v>
      </c>
      <c r="H10" s="59">
        <v>1635</v>
      </c>
      <c r="I10" s="59">
        <v>1420</v>
      </c>
      <c r="J10" s="60"/>
      <c r="K10" s="38" t="s">
        <v>10</v>
      </c>
      <c r="L10" s="58">
        <f t="shared" si="2"/>
        <v>2820</v>
      </c>
      <c r="M10" s="59">
        <v>1462</v>
      </c>
      <c r="N10" s="59">
        <v>1358</v>
      </c>
    </row>
    <row r="11" spans="1:14" s="2" customFormat="1" ht="18.75" customHeight="1">
      <c r="A11" s="38">
        <v>3</v>
      </c>
      <c r="B11" s="58">
        <f t="shared" si="0"/>
        <v>1233</v>
      </c>
      <c r="C11" s="59">
        <v>608</v>
      </c>
      <c r="D11" s="59">
        <v>625</v>
      </c>
      <c r="E11" s="60"/>
      <c r="F11" s="38" t="s">
        <v>11</v>
      </c>
      <c r="G11" s="58">
        <f t="shared" si="1"/>
        <v>3061</v>
      </c>
      <c r="H11" s="59">
        <v>1664</v>
      </c>
      <c r="I11" s="59">
        <v>1397</v>
      </c>
      <c r="J11" s="60"/>
      <c r="K11" s="38" t="s">
        <v>12</v>
      </c>
      <c r="L11" s="58">
        <f t="shared" si="2"/>
        <v>2078</v>
      </c>
      <c r="M11" s="59">
        <v>1067</v>
      </c>
      <c r="N11" s="59">
        <v>1011</v>
      </c>
    </row>
    <row r="12" spans="1:14" s="2" customFormat="1" ht="18.75" customHeight="1">
      <c r="A12" s="38">
        <v>4</v>
      </c>
      <c r="B12" s="58">
        <f t="shared" si="0"/>
        <v>1232</v>
      </c>
      <c r="C12" s="59">
        <v>607</v>
      </c>
      <c r="D12" s="59">
        <v>625</v>
      </c>
      <c r="E12" s="60"/>
      <c r="F12" s="38" t="s">
        <v>13</v>
      </c>
      <c r="G12" s="58">
        <f t="shared" si="1"/>
        <v>2979</v>
      </c>
      <c r="H12" s="59">
        <v>1610</v>
      </c>
      <c r="I12" s="59">
        <v>1369</v>
      </c>
      <c r="J12" s="60"/>
      <c r="K12" s="38" t="s">
        <v>14</v>
      </c>
      <c r="L12" s="58">
        <f t="shared" si="2"/>
        <v>1469</v>
      </c>
      <c r="M12" s="59">
        <v>711</v>
      </c>
      <c r="N12" s="59">
        <v>758</v>
      </c>
    </row>
    <row r="13" spans="1:14" s="2" customFormat="1" ht="18.75" customHeight="1">
      <c r="A13" s="38">
        <v>5</v>
      </c>
      <c r="B13" s="58">
        <f t="shared" si="0"/>
        <v>1207</v>
      </c>
      <c r="C13" s="61">
        <v>611</v>
      </c>
      <c r="D13" s="61">
        <v>596</v>
      </c>
      <c r="E13" s="60"/>
      <c r="F13" s="38" t="s">
        <v>15</v>
      </c>
      <c r="G13" s="58">
        <f t="shared" si="1"/>
        <v>3112</v>
      </c>
      <c r="H13" s="59">
        <v>1658</v>
      </c>
      <c r="I13" s="59">
        <v>1454</v>
      </c>
      <c r="J13" s="60"/>
      <c r="K13" s="38" t="s">
        <v>16</v>
      </c>
      <c r="L13" s="58">
        <f t="shared" si="2"/>
        <v>1767</v>
      </c>
      <c r="M13" s="59">
        <v>841</v>
      </c>
      <c r="N13" s="59">
        <v>926</v>
      </c>
    </row>
    <row r="14" spans="1:14" s="2" customFormat="1" ht="18.75" customHeight="1">
      <c r="A14" s="38">
        <v>6</v>
      </c>
      <c r="B14" s="58">
        <f aca="true" t="shared" si="3" ref="B14:B42">SUM(C14:D14)</f>
        <v>1134</v>
      </c>
      <c r="C14" s="61">
        <v>573</v>
      </c>
      <c r="D14" s="61">
        <v>561</v>
      </c>
      <c r="E14" s="60"/>
      <c r="F14" s="38" t="s">
        <v>17</v>
      </c>
      <c r="G14" s="58">
        <f t="shared" si="1"/>
        <v>3228</v>
      </c>
      <c r="H14" s="59">
        <v>1686</v>
      </c>
      <c r="I14" s="59">
        <v>1542</v>
      </c>
      <c r="J14" s="60"/>
      <c r="K14" s="38" t="s">
        <v>18</v>
      </c>
      <c r="L14" s="58">
        <f t="shared" si="2"/>
        <v>2029</v>
      </c>
      <c r="M14" s="59">
        <v>966</v>
      </c>
      <c r="N14" s="59">
        <v>1063</v>
      </c>
    </row>
    <row r="15" spans="1:14" s="2" customFormat="1" ht="18.75" customHeight="1">
      <c r="A15" s="38">
        <v>7</v>
      </c>
      <c r="B15" s="58">
        <f t="shared" si="3"/>
        <v>1133</v>
      </c>
      <c r="C15" s="61">
        <v>584</v>
      </c>
      <c r="D15" s="61">
        <v>549</v>
      </c>
      <c r="E15" s="60"/>
      <c r="F15" s="38" t="s">
        <v>19</v>
      </c>
      <c r="G15" s="58">
        <f t="shared" si="1"/>
        <v>3079</v>
      </c>
      <c r="H15" s="59">
        <v>1676</v>
      </c>
      <c r="I15" s="59">
        <v>1403</v>
      </c>
      <c r="J15" s="60"/>
      <c r="K15" s="38" t="s">
        <v>20</v>
      </c>
      <c r="L15" s="58">
        <f t="shared" si="2"/>
        <v>1850</v>
      </c>
      <c r="M15" s="59">
        <v>842</v>
      </c>
      <c r="N15" s="59">
        <v>1008</v>
      </c>
    </row>
    <row r="16" spans="1:14" s="2" customFormat="1" ht="18.75" customHeight="1">
      <c r="A16" s="38">
        <v>8</v>
      </c>
      <c r="B16" s="58">
        <f t="shared" si="3"/>
        <v>1084</v>
      </c>
      <c r="C16" s="61">
        <v>536</v>
      </c>
      <c r="D16" s="61">
        <v>548</v>
      </c>
      <c r="E16" s="60"/>
      <c r="F16" s="38" t="s">
        <v>21</v>
      </c>
      <c r="G16" s="58">
        <f t="shared" si="1"/>
        <v>3201</v>
      </c>
      <c r="H16" s="59">
        <v>1687</v>
      </c>
      <c r="I16" s="59">
        <v>1514</v>
      </c>
      <c r="J16" s="60"/>
      <c r="K16" s="38" t="s">
        <v>22</v>
      </c>
      <c r="L16" s="58">
        <f t="shared" si="2"/>
        <v>1880</v>
      </c>
      <c r="M16" s="59">
        <v>818</v>
      </c>
      <c r="N16" s="59">
        <v>1062</v>
      </c>
    </row>
    <row r="17" spans="1:14" s="2" customFormat="1" ht="18.75" customHeight="1">
      <c r="A17" s="38">
        <v>9</v>
      </c>
      <c r="B17" s="58">
        <f t="shared" si="3"/>
        <v>1140</v>
      </c>
      <c r="C17" s="61">
        <v>627</v>
      </c>
      <c r="D17" s="61">
        <v>513</v>
      </c>
      <c r="E17" s="60"/>
      <c r="F17" s="38" t="s">
        <v>23</v>
      </c>
      <c r="G17" s="58">
        <f t="shared" si="1"/>
        <v>3172</v>
      </c>
      <c r="H17" s="59">
        <v>1712</v>
      </c>
      <c r="I17" s="59">
        <v>1460</v>
      </c>
      <c r="J17" s="60"/>
      <c r="K17" s="38" t="s">
        <v>24</v>
      </c>
      <c r="L17" s="58">
        <f t="shared" si="2"/>
        <v>1751</v>
      </c>
      <c r="M17" s="59">
        <v>763</v>
      </c>
      <c r="N17" s="59">
        <v>988</v>
      </c>
    </row>
    <row r="18" spans="1:14" s="2" customFormat="1" ht="18.75" customHeight="1">
      <c r="A18" s="38" t="s">
        <v>25</v>
      </c>
      <c r="B18" s="58">
        <f t="shared" si="3"/>
        <v>1003</v>
      </c>
      <c r="C18" s="59">
        <v>515</v>
      </c>
      <c r="D18" s="59">
        <v>488</v>
      </c>
      <c r="E18" s="60"/>
      <c r="F18" s="38" t="s">
        <v>26</v>
      </c>
      <c r="G18" s="58">
        <f t="shared" si="1"/>
        <v>3354</v>
      </c>
      <c r="H18" s="61">
        <v>1776</v>
      </c>
      <c r="I18" s="61">
        <v>1578</v>
      </c>
      <c r="J18" s="60"/>
      <c r="K18" s="38" t="s">
        <v>27</v>
      </c>
      <c r="L18" s="58">
        <f t="shared" si="2"/>
        <v>1511</v>
      </c>
      <c r="M18" s="59">
        <v>674</v>
      </c>
      <c r="N18" s="59">
        <v>837</v>
      </c>
    </row>
    <row r="19" spans="1:14" s="2" customFormat="1" ht="18.75" customHeight="1">
      <c r="A19" s="38" t="s">
        <v>28</v>
      </c>
      <c r="B19" s="58">
        <f t="shared" si="3"/>
        <v>1012</v>
      </c>
      <c r="C19" s="59">
        <v>518</v>
      </c>
      <c r="D19" s="59">
        <v>494</v>
      </c>
      <c r="E19" s="60"/>
      <c r="F19" s="38" t="s">
        <v>29</v>
      </c>
      <c r="G19" s="58">
        <f t="shared" si="1"/>
        <v>3355</v>
      </c>
      <c r="H19" s="61">
        <v>1780</v>
      </c>
      <c r="I19" s="61">
        <v>1575</v>
      </c>
      <c r="J19" s="60"/>
      <c r="K19" s="38" t="s">
        <v>30</v>
      </c>
      <c r="L19" s="58">
        <f t="shared" si="2"/>
        <v>1288</v>
      </c>
      <c r="M19" s="59">
        <v>541</v>
      </c>
      <c r="N19" s="59">
        <v>747</v>
      </c>
    </row>
    <row r="20" spans="1:14" s="2" customFormat="1" ht="18.75" customHeight="1">
      <c r="A20" s="38" t="s">
        <v>31</v>
      </c>
      <c r="B20" s="58">
        <f t="shared" si="3"/>
        <v>1062</v>
      </c>
      <c r="C20" s="59">
        <v>552</v>
      </c>
      <c r="D20" s="59">
        <v>510</v>
      </c>
      <c r="E20" s="60"/>
      <c r="F20" s="38" t="s">
        <v>32</v>
      </c>
      <c r="G20" s="58">
        <f t="shared" si="1"/>
        <v>3458</v>
      </c>
      <c r="H20" s="61">
        <v>1816</v>
      </c>
      <c r="I20" s="61">
        <v>1642</v>
      </c>
      <c r="J20" s="60"/>
      <c r="K20" s="38" t="s">
        <v>33</v>
      </c>
      <c r="L20" s="58">
        <f t="shared" si="2"/>
        <v>1460</v>
      </c>
      <c r="M20" s="59">
        <v>623</v>
      </c>
      <c r="N20" s="59">
        <v>837</v>
      </c>
    </row>
    <row r="21" spans="1:14" s="2" customFormat="1" ht="18.75" customHeight="1">
      <c r="A21" s="38" t="s">
        <v>34</v>
      </c>
      <c r="B21" s="58">
        <f t="shared" si="3"/>
        <v>1072</v>
      </c>
      <c r="C21" s="59">
        <v>556</v>
      </c>
      <c r="D21" s="59">
        <v>516</v>
      </c>
      <c r="E21" s="60"/>
      <c r="F21" s="38" t="s">
        <v>35</v>
      </c>
      <c r="G21" s="58">
        <f t="shared" si="1"/>
        <v>3326</v>
      </c>
      <c r="H21" s="61">
        <v>1729</v>
      </c>
      <c r="I21" s="61">
        <v>1597</v>
      </c>
      <c r="J21" s="60"/>
      <c r="K21" s="38" t="s">
        <v>36</v>
      </c>
      <c r="L21" s="58">
        <f t="shared" si="2"/>
        <v>1418</v>
      </c>
      <c r="M21" s="59">
        <v>605</v>
      </c>
      <c r="N21" s="59">
        <v>813</v>
      </c>
    </row>
    <row r="22" spans="1:14" s="2" customFormat="1" ht="18.75" customHeight="1">
      <c r="A22" s="38" t="s">
        <v>37</v>
      </c>
      <c r="B22" s="58">
        <f t="shared" si="3"/>
        <v>954</v>
      </c>
      <c r="C22" s="59">
        <v>472</v>
      </c>
      <c r="D22" s="59">
        <v>482</v>
      </c>
      <c r="E22" s="60"/>
      <c r="F22" s="38" t="s">
        <v>38</v>
      </c>
      <c r="G22" s="58">
        <f t="shared" si="1"/>
        <v>3214</v>
      </c>
      <c r="H22" s="61">
        <v>1671</v>
      </c>
      <c r="I22" s="61">
        <v>1543</v>
      </c>
      <c r="J22" s="60"/>
      <c r="K22" s="38" t="s">
        <v>39</v>
      </c>
      <c r="L22" s="58">
        <f t="shared" si="2"/>
        <v>1365</v>
      </c>
      <c r="M22" s="59">
        <v>534</v>
      </c>
      <c r="N22" s="59">
        <v>831</v>
      </c>
    </row>
    <row r="23" spans="1:14" s="2" customFormat="1" ht="18.75" customHeight="1">
      <c r="A23" s="38" t="s">
        <v>40</v>
      </c>
      <c r="B23" s="58">
        <f t="shared" si="3"/>
        <v>972</v>
      </c>
      <c r="C23" s="59">
        <v>501</v>
      </c>
      <c r="D23" s="59">
        <v>471</v>
      </c>
      <c r="E23" s="60"/>
      <c r="F23" s="38" t="s">
        <v>41</v>
      </c>
      <c r="G23" s="58">
        <f t="shared" si="1"/>
        <v>3200</v>
      </c>
      <c r="H23" s="59">
        <v>1657</v>
      </c>
      <c r="I23" s="59">
        <v>1543</v>
      </c>
      <c r="J23" s="60"/>
      <c r="K23" s="38" t="s">
        <v>42</v>
      </c>
      <c r="L23" s="58">
        <f t="shared" si="2"/>
        <v>1154</v>
      </c>
      <c r="M23" s="59">
        <v>451</v>
      </c>
      <c r="N23" s="59">
        <v>703</v>
      </c>
    </row>
    <row r="24" spans="1:14" s="2" customFormat="1" ht="18.75" customHeight="1">
      <c r="A24" s="38" t="s">
        <v>43</v>
      </c>
      <c r="B24" s="58">
        <f t="shared" si="3"/>
        <v>1037</v>
      </c>
      <c r="C24" s="59">
        <v>503</v>
      </c>
      <c r="D24" s="59">
        <v>534</v>
      </c>
      <c r="E24" s="60"/>
      <c r="F24" s="38" t="s">
        <v>44</v>
      </c>
      <c r="G24" s="58">
        <f t="shared" si="1"/>
        <v>3054</v>
      </c>
      <c r="H24" s="59">
        <v>1605</v>
      </c>
      <c r="I24" s="59">
        <v>1449</v>
      </c>
      <c r="J24" s="60"/>
      <c r="K24" s="38" t="s">
        <v>45</v>
      </c>
      <c r="L24" s="58">
        <f t="shared" si="2"/>
        <v>1072</v>
      </c>
      <c r="M24" s="59">
        <v>440</v>
      </c>
      <c r="N24" s="59">
        <v>632</v>
      </c>
    </row>
    <row r="25" spans="1:14" s="2" customFormat="1" ht="18.75" customHeight="1">
      <c r="A25" s="38" t="s">
        <v>46</v>
      </c>
      <c r="B25" s="58">
        <f t="shared" si="3"/>
        <v>1019</v>
      </c>
      <c r="C25" s="59">
        <v>523</v>
      </c>
      <c r="D25" s="59">
        <v>496</v>
      </c>
      <c r="E25" s="60"/>
      <c r="F25" s="38" t="s">
        <v>47</v>
      </c>
      <c r="G25" s="58">
        <f t="shared" si="1"/>
        <v>2965</v>
      </c>
      <c r="H25" s="59">
        <v>1622</v>
      </c>
      <c r="I25" s="59">
        <v>1343</v>
      </c>
      <c r="J25" s="60"/>
      <c r="K25" s="38" t="s">
        <v>48</v>
      </c>
      <c r="L25" s="58">
        <f t="shared" si="2"/>
        <v>985</v>
      </c>
      <c r="M25" s="59">
        <v>325</v>
      </c>
      <c r="N25" s="59">
        <v>660</v>
      </c>
    </row>
    <row r="26" spans="1:14" s="2" customFormat="1" ht="18.75" customHeight="1">
      <c r="A26" s="38" t="s">
        <v>49</v>
      </c>
      <c r="B26" s="58">
        <f t="shared" si="3"/>
        <v>1010</v>
      </c>
      <c r="C26" s="59">
        <v>497</v>
      </c>
      <c r="D26" s="59">
        <v>513</v>
      </c>
      <c r="E26" s="60"/>
      <c r="F26" s="38" t="s">
        <v>50</v>
      </c>
      <c r="G26" s="58">
        <f t="shared" si="1"/>
        <v>2435</v>
      </c>
      <c r="H26" s="59">
        <v>1300</v>
      </c>
      <c r="I26" s="59">
        <v>1135</v>
      </c>
      <c r="J26" s="60"/>
      <c r="K26" s="38" t="s">
        <v>51</v>
      </c>
      <c r="L26" s="58">
        <f t="shared" si="2"/>
        <v>762</v>
      </c>
      <c r="M26" s="59">
        <v>248</v>
      </c>
      <c r="N26" s="59">
        <v>514</v>
      </c>
    </row>
    <row r="27" spans="1:14" s="2" customFormat="1" ht="18.75" customHeight="1">
      <c r="A27" s="38" t="s">
        <v>52</v>
      </c>
      <c r="B27" s="58">
        <f t="shared" si="3"/>
        <v>1113</v>
      </c>
      <c r="C27" s="59">
        <v>566</v>
      </c>
      <c r="D27" s="59">
        <v>547</v>
      </c>
      <c r="E27" s="60"/>
      <c r="F27" s="38" t="s">
        <v>53</v>
      </c>
      <c r="G27" s="58">
        <f t="shared" si="1"/>
        <v>2675</v>
      </c>
      <c r="H27" s="59">
        <v>1443</v>
      </c>
      <c r="I27" s="59">
        <v>1232</v>
      </c>
      <c r="J27" s="60"/>
      <c r="K27" s="38" t="s">
        <v>54</v>
      </c>
      <c r="L27" s="58">
        <f t="shared" si="2"/>
        <v>702</v>
      </c>
      <c r="M27" s="59">
        <v>227</v>
      </c>
      <c r="N27" s="59">
        <v>475</v>
      </c>
    </row>
    <row r="28" spans="1:14" s="2" customFormat="1" ht="18.75" customHeight="1">
      <c r="A28" s="38" t="s">
        <v>55</v>
      </c>
      <c r="B28" s="58">
        <f t="shared" si="3"/>
        <v>1199</v>
      </c>
      <c r="C28" s="61">
        <v>612</v>
      </c>
      <c r="D28" s="61">
        <v>587</v>
      </c>
      <c r="E28" s="60"/>
      <c r="F28" s="38" t="s">
        <v>56</v>
      </c>
      <c r="G28" s="58">
        <f t="shared" si="1"/>
        <v>2583</v>
      </c>
      <c r="H28" s="59">
        <v>1408</v>
      </c>
      <c r="I28" s="59">
        <v>1175</v>
      </c>
      <c r="J28" s="60"/>
      <c r="K28" s="38" t="s">
        <v>57</v>
      </c>
      <c r="L28" s="58">
        <f t="shared" si="2"/>
        <v>578</v>
      </c>
      <c r="M28" s="59">
        <v>172</v>
      </c>
      <c r="N28" s="59">
        <v>406</v>
      </c>
    </row>
    <row r="29" spans="1:14" s="2" customFormat="1" ht="18.75" customHeight="1">
      <c r="A29" s="38" t="s">
        <v>58</v>
      </c>
      <c r="B29" s="58">
        <f t="shared" si="3"/>
        <v>1282</v>
      </c>
      <c r="C29" s="61">
        <v>646</v>
      </c>
      <c r="D29" s="61">
        <v>636</v>
      </c>
      <c r="E29" s="60"/>
      <c r="F29" s="38" t="s">
        <v>59</v>
      </c>
      <c r="G29" s="58">
        <f t="shared" si="1"/>
        <v>2352</v>
      </c>
      <c r="H29" s="59">
        <v>1260</v>
      </c>
      <c r="I29" s="59">
        <v>1092</v>
      </c>
      <c r="J29" s="60"/>
      <c r="K29" s="38" t="s">
        <v>60</v>
      </c>
      <c r="L29" s="58">
        <f t="shared" si="2"/>
        <v>490</v>
      </c>
      <c r="M29" s="59">
        <v>144</v>
      </c>
      <c r="N29" s="59">
        <v>346</v>
      </c>
    </row>
    <row r="30" spans="1:14" s="2" customFormat="1" ht="18.75" customHeight="1">
      <c r="A30" s="38" t="s">
        <v>61</v>
      </c>
      <c r="B30" s="58">
        <f t="shared" si="3"/>
        <v>1586</v>
      </c>
      <c r="C30" s="61">
        <v>751</v>
      </c>
      <c r="D30" s="61">
        <v>835</v>
      </c>
      <c r="E30" s="60"/>
      <c r="F30" s="38" t="s">
        <v>62</v>
      </c>
      <c r="G30" s="58">
        <f t="shared" si="1"/>
        <v>2231</v>
      </c>
      <c r="H30" s="59">
        <v>1246</v>
      </c>
      <c r="I30" s="59">
        <v>985</v>
      </c>
      <c r="J30" s="60"/>
      <c r="K30" s="38" t="s">
        <v>63</v>
      </c>
      <c r="L30" s="58">
        <f t="shared" si="2"/>
        <v>425</v>
      </c>
      <c r="M30" s="59">
        <v>109</v>
      </c>
      <c r="N30" s="59">
        <v>316</v>
      </c>
    </row>
    <row r="31" spans="1:14" s="2" customFormat="1" ht="18.75" customHeight="1">
      <c r="A31" s="38" t="s">
        <v>64</v>
      </c>
      <c r="B31" s="58">
        <f t="shared" si="3"/>
        <v>1832</v>
      </c>
      <c r="C31" s="61">
        <v>942</v>
      </c>
      <c r="D31" s="61">
        <v>890</v>
      </c>
      <c r="E31" s="60"/>
      <c r="F31" s="38" t="s">
        <v>65</v>
      </c>
      <c r="G31" s="58">
        <f t="shared" si="1"/>
        <v>2120</v>
      </c>
      <c r="H31" s="59">
        <v>1138</v>
      </c>
      <c r="I31" s="59">
        <v>982</v>
      </c>
      <c r="J31" s="60"/>
      <c r="K31" s="38" t="s">
        <v>66</v>
      </c>
      <c r="L31" s="58">
        <f t="shared" si="2"/>
        <v>317</v>
      </c>
      <c r="M31" s="59">
        <v>78</v>
      </c>
      <c r="N31" s="59">
        <v>239</v>
      </c>
    </row>
    <row r="32" spans="1:14" s="2" customFormat="1" ht="18.75" customHeight="1">
      <c r="A32" s="38" t="s">
        <v>67</v>
      </c>
      <c r="B32" s="58">
        <f t="shared" si="3"/>
        <v>2104</v>
      </c>
      <c r="C32" s="61">
        <v>1061</v>
      </c>
      <c r="D32" s="61">
        <v>1043</v>
      </c>
      <c r="E32" s="60"/>
      <c r="F32" s="38" t="s">
        <v>68</v>
      </c>
      <c r="G32" s="58">
        <f t="shared" si="1"/>
        <v>2090</v>
      </c>
      <c r="H32" s="59">
        <v>1150</v>
      </c>
      <c r="I32" s="59">
        <v>940</v>
      </c>
      <c r="J32" s="60"/>
      <c r="K32" s="38" t="s">
        <v>69</v>
      </c>
      <c r="L32" s="58">
        <f t="shared" si="2"/>
        <v>273</v>
      </c>
      <c r="M32" s="59">
        <v>82</v>
      </c>
      <c r="N32" s="59">
        <v>191</v>
      </c>
    </row>
    <row r="33" spans="1:14" s="2" customFormat="1" ht="18.75" customHeight="1">
      <c r="A33" s="38" t="s">
        <v>70</v>
      </c>
      <c r="B33" s="58">
        <f t="shared" si="3"/>
        <v>2465</v>
      </c>
      <c r="C33" s="59">
        <v>1240</v>
      </c>
      <c r="D33" s="59">
        <v>1225</v>
      </c>
      <c r="E33" s="60"/>
      <c r="F33" s="38" t="s">
        <v>71</v>
      </c>
      <c r="G33" s="58">
        <f t="shared" si="1"/>
        <v>2055</v>
      </c>
      <c r="H33" s="59">
        <v>1115</v>
      </c>
      <c r="I33" s="59">
        <v>940</v>
      </c>
      <c r="J33" s="60"/>
      <c r="K33" s="38" t="s">
        <v>72</v>
      </c>
      <c r="L33" s="58">
        <f t="shared" si="2"/>
        <v>198</v>
      </c>
      <c r="M33" s="59">
        <v>38</v>
      </c>
      <c r="N33" s="59">
        <v>160</v>
      </c>
    </row>
    <row r="34" spans="1:14" s="2" customFormat="1" ht="18.75" customHeight="1">
      <c r="A34" s="38" t="s">
        <v>73</v>
      </c>
      <c r="B34" s="58">
        <f t="shared" si="3"/>
        <v>2637</v>
      </c>
      <c r="C34" s="59">
        <v>1368</v>
      </c>
      <c r="D34" s="59">
        <v>1269</v>
      </c>
      <c r="E34" s="60"/>
      <c r="F34" s="38" t="s">
        <v>74</v>
      </c>
      <c r="G34" s="58">
        <f t="shared" si="1"/>
        <v>2029</v>
      </c>
      <c r="H34" s="59">
        <v>1120</v>
      </c>
      <c r="I34" s="59">
        <v>909</v>
      </c>
      <c r="J34" s="60"/>
      <c r="K34" s="38" t="s">
        <v>75</v>
      </c>
      <c r="L34" s="58">
        <f t="shared" si="2"/>
        <v>168</v>
      </c>
      <c r="M34" s="59">
        <v>27</v>
      </c>
      <c r="N34" s="59">
        <v>141</v>
      </c>
    </row>
    <row r="35" spans="1:14" s="2" customFormat="1" ht="18.75" customHeight="1">
      <c r="A35" s="38" t="s">
        <v>76</v>
      </c>
      <c r="B35" s="58">
        <f t="shared" si="3"/>
        <v>2899</v>
      </c>
      <c r="C35" s="59">
        <v>1491</v>
      </c>
      <c r="D35" s="59">
        <v>1408</v>
      </c>
      <c r="E35" s="60"/>
      <c r="F35" s="38" t="s">
        <v>77</v>
      </c>
      <c r="G35" s="58">
        <f t="shared" si="1"/>
        <v>1855</v>
      </c>
      <c r="H35" s="59">
        <v>1012</v>
      </c>
      <c r="I35" s="59">
        <v>843</v>
      </c>
      <c r="J35" s="60"/>
      <c r="K35" s="38" t="s">
        <v>78</v>
      </c>
      <c r="L35" s="58">
        <f t="shared" si="2"/>
        <v>128</v>
      </c>
      <c r="M35" s="59">
        <v>19</v>
      </c>
      <c r="N35" s="59">
        <v>109</v>
      </c>
    </row>
    <row r="36" spans="1:14" s="2" customFormat="1" ht="18.75" customHeight="1">
      <c r="A36" s="38" t="s">
        <v>79</v>
      </c>
      <c r="B36" s="58">
        <f t="shared" si="3"/>
        <v>2991</v>
      </c>
      <c r="C36" s="59">
        <v>1613</v>
      </c>
      <c r="D36" s="59">
        <v>1378</v>
      </c>
      <c r="E36" s="60"/>
      <c r="F36" s="38" t="s">
        <v>80</v>
      </c>
      <c r="G36" s="58">
        <f t="shared" si="1"/>
        <v>1697</v>
      </c>
      <c r="H36" s="59">
        <v>888</v>
      </c>
      <c r="I36" s="59">
        <v>809</v>
      </c>
      <c r="J36" s="60"/>
      <c r="K36" s="38" t="s">
        <v>81</v>
      </c>
      <c r="L36" s="58">
        <f t="shared" si="2"/>
        <v>79</v>
      </c>
      <c r="M36" s="59">
        <v>12</v>
      </c>
      <c r="N36" s="59">
        <v>67</v>
      </c>
    </row>
    <row r="37" spans="1:14" s="2" customFormat="1" ht="18.75" customHeight="1">
      <c r="A37" s="38" t="s">
        <v>82</v>
      </c>
      <c r="B37" s="58">
        <f t="shared" si="3"/>
        <v>2940</v>
      </c>
      <c r="C37" s="59">
        <v>1557</v>
      </c>
      <c r="D37" s="59">
        <v>1383</v>
      </c>
      <c r="E37" s="60"/>
      <c r="F37" s="38" t="s">
        <v>83</v>
      </c>
      <c r="G37" s="58">
        <f t="shared" si="1"/>
        <v>1857</v>
      </c>
      <c r="H37" s="59">
        <v>988</v>
      </c>
      <c r="I37" s="59">
        <v>869</v>
      </c>
      <c r="J37" s="60"/>
      <c r="K37" s="38" t="s">
        <v>84</v>
      </c>
      <c r="L37" s="58">
        <f t="shared" si="2"/>
        <v>68</v>
      </c>
      <c r="M37" s="59">
        <v>12</v>
      </c>
      <c r="N37" s="59">
        <v>56</v>
      </c>
    </row>
    <row r="38" spans="1:14" s="2" customFormat="1" ht="18.75" customHeight="1">
      <c r="A38" s="38" t="s">
        <v>85</v>
      </c>
      <c r="B38" s="58">
        <f t="shared" si="3"/>
        <v>2798</v>
      </c>
      <c r="C38" s="59">
        <v>1484</v>
      </c>
      <c r="D38" s="59">
        <v>1314</v>
      </c>
      <c r="E38" s="60"/>
      <c r="F38" s="38" t="s">
        <v>86</v>
      </c>
      <c r="G38" s="58">
        <f t="shared" si="1"/>
        <v>1796</v>
      </c>
      <c r="H38" s="59">
        <v>960</v>
      </c>
      <c r="I38" s="59">
        <v>836</v>
      </c>
      <c r="J38" s="60"/>
      <c r="K38" s="38" t="s">
        <v>87</v>
      </c>
      <c r="L38" s="58">
        <f>SUM(M38:N38)</f>
        <v>49</v>
      </c>
      <c r="M38" s="59">
        <v>8</v>
      </c>
      <c r="N38" s="59">
        <v>41</v>
      </c>
    </row>
    <row r="39" spans="1:14" s="2" customFormat="1" ht="18.75" customHeight="1">
      <c r="A39" s="38" t="s">
        <v>88</v>
      </c>
      <c r="B39" s="58">
        <f t="shared" si="3"/>
        <v>3021</v>
      </c>
      <c r="C39" s="59">
        <v>1623</v>
      </c>
      <c r="D39" s="59">
        <v>1398</v>
      </c>
      <c r="E39" s="60"/>
      <c r="F39" s="38" t="s">
        <v>89</v>
      </c>
      <c r="G39" s="58">
        <f t="shared" si="1"/>
        <v>1926</v>
      </c>
      <c r="H39" s="59">
        <v>1034</v>
      </c>
      <c r="I39" s="59">
        <v>892</v>
      </c>
      <c r="J39" s="60"/>
      <c r="K39" s="38" t="s">
        <v>90</v>
      </c>
      <c r="L39" s="58">
        <f t="shared" si="2"/>
        <v>14</v>
      </c>
      <c r="M39" s="59">
        <v>2</v>
      </c>
      <c r="N39" s="59">
        <v>12</v>
      </c>
    </row>
    <row r="40" spans="1:14" s="2" customFormat="1" ht="18.75" customHeight="1">
      <c r="A40" s="38" t="s">
        <v>91</v>
      </c>
      <c r="B40" s="58">
        <f t="shared" si="3"/>
        <v>2887</v>
      </c>
      <c r="C40" s="59">
        <v>1542</v>
      </c>
      <c r="D40" s="59">
        <v>1345</v>
      </c>
      <c r="E40" s="60"/>
      <c r="F40" s="38" t="s">
        <v>92</v>
      </c>
      <c r="G40" s="58">
        <f t="shared" si="1"/>
        <v>1982</v>
      </c>
      <c r="H40" s="59">
        <v>1047</v>
      </c>
      <c r="I40" s="59">
        <v>935</v>
      </c>
      <c r="J40" s="60"/>
      <c r="K40" s="38" t="s">
        <v>93</v>
      </c>
      <c r="L40" s="58">
        <f t="shared" si="2"/>
        <v>21</v>
      </c>
      <c r="M40" s="59">
        <v>4</v>
      </c>
      <c r="N40" s="59">
        <v>17</v>
      </c>
    </row>
    <row r="41" spans="1:14" s="2" customFormat="1" ht="18.75" customHeight="1">
      <c r="A41" s="38" t="s">
        <v>94</v>
      </c>
      <c r="B41" s="58">
        <f t="shared" si="3"/>
        <v>2982</v>
      </c>
      <c r="C41" s="59">
        <v>1544</v>
      </c>
      <c r="D41" s="59">
        <v>1438</v>
      </c>
      <c r="E41" s="60"/>
      <c r="F41" s="38" t="s">
        <v>95</v>
      </c>
      <c r="G41" s="58">
        <f t="shared" si="1"/>
        <v>2056</v>
      </c>
      <c r="H41" s="59">
        <v>1106</v>
      </c>
      <c r="I41" s="59">
        <v>950</v>
      </c>
      <c r="J41" s="60"/>
      <c r="K41" s="39" t="s">
        <v>96</v>
      </c>
      <c r="L41" s="58">
        <f t="shared" si="2"/>
        <v>25</v>
      </c>
      <c r="M41" s="59">
        <v>0</v>
      </c>
      <c r="N41" s="59">
        <v>25</v>
      </c>
    </row>
    <row r="42" spans="1:14" s="2" customFormat="1" ht="18.75" customHeight="1">
      <c r="A42" s="38" t="s">
        <v>97</v>
      </c>
      <c r="B42" s="58">
        <f t="shared" si="3"/>
        <v>2992</v>
      </c>
      <c r="C42" s="59">
        <v>1622</v>
      </c>
      <c r="D42" s="59">
        <v>1370</v>
      </c>
      <c r="E42" s="60"/>
      <c r="F42" s="38" t="s">
        <v>98</v>
      </c>
      <c r="G42" s="58">
        <f t="shared" si="1"/>
        <v>2192</v>
      </c>
      <c r="H42" s="59">
        <v>1217</v>
      </c>
      <c r="I42" s="59">
        <v>975</v>
      </c>
      <c r="J42" s="60"/>
      <c r="K42" s="40" t="s">
        <v>99</v>
      </c>
      <c r="L42" s="58"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0" ht="15" customHeight="1">
      <c r="A46" s="23"/>
      <c r="B46" s="23"/>
      <c r="C46" s="9"/>
      <c r="D46" s="3"/>
      <c r="E46" s="3"/>
      <c r="F46" s="2"/>
      <c r="G46" s="11"/>
      <c r="H46" s="8"/>
      <c r="I46" s="3"/>
      <c r="J46" s="3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="70" zoomScaleNormal="70" zoomScalePageLayoutView="0" workbookViewId="0" topLeftCell="A31">
      <selection activeCell="K11" sqref="K11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107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15345</v>
      </c>
      <c r="G4" s="79"/>
      <c r="H4" s="78">
        <f>SUM(C8:C42,H8:H42,M8:M42)</f>
        <v>7757</v>
      </c>
      <c r="I4" s="82"/>
      <c r="J4" s="79"/>
      <c r="K4" s="78">
        <f>SUM(D8:D42,I8:I42,N8:N42)</f>
        <v>7588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">
        <v>140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>SUM(C8:D8)</f>
        <v>84</v>
      </c>
      <c r="C8" s="59">
        <v>41</v>
      </c>
      <c r="D8" s="59">
        <v>43</v>
      </c>
      <c r="E8" s="60"/>
      <c r="F8" s="38" t="s">
        <v>5</v>
      </c>
      <c r="G8" s="58">
        <f>SUM(H8:I8)</f>
        <v>326</v>
      </c>
      <c r="H8" s="59">
        <v>166</v>
      </c>
      <c r="I8" s="59">
        <v>160</v>
      </c>
      <c r="J8" s="60"/>
      <c r="K8" s="38" t="s">
        <v>6</v>
      </c>
      <c r="L8" s="58">
        <f>SUM(M8:N8)</f>
        <v>43</v>
      </c>
      <c r="M8" s="59">
        <v>23</v>
      </c>
      <c r="N8" s="59">
        <v>20</v>
      </c>
    </row>
    <row r="9" spans="1:14" s="2" customFormat="1" ht="18.75" customHeight="1">
      <c r="A9" s="38">
        <v>1</v>
      </c>
      <c r="B9" s="58">
        <f aca="true" t="shared" si="0" ref="B9:B42">SUM(C9:D9)</f>
        <v>64</v>
      </c>
      <c r="C9" s="59">
        <v>34</v>
      </c>
      <c r="D9" s="59">
        <v>30</v>
      </c>
      <c r="E9" s="60"/>
      <c r="F9" s="38" t="s">
        <v>7</v>
      </c>
      <c r="G9" s="58">
        <f aca="true" t="shared" si="1" ref="G9:G42">SUM(H9:I9)</f>
        <v>339</v>
      </c>
      <c r="H9" s="59">
        <v>179</v>
      </c>
      <c r="I9" s="59">
        <v>160</v>
      </c>
      <c r="J9" s="60"/>
      <c r="K9" s="38" t="s">
        <v>8</v>
      </c>
      <c r="L9" s="58">
        <f aca="true" t="shared" si="2" ref="L9:L42">SUM(M9:N9)</f>
        <v>23</v>
      </c>
      <c r="M9" s="59">
        <v>8</v>
      </c>
      <c r="N9" s="59">
        <v>15</v>
      </c>
    </row>
    <row r="10" spans="1:14" s="2" customFormat="1" ht="18.75" customHeight="1">
      <c r="A10" s="38">
        <v>2</v>
      </c>
      <c r="B10" s="58">
        <f t="shared" si="0"/>
        <v>87</v>
      </c>
      <c r="C10" s="59">
        <v>49</v>
      </c>
      <c r="D10" s="59">
        <v>38</v>
      </c>
      <c r="E10" s="60">
        <v>74</v>
      </c>
      <c r="F10" s="38" t="s">
        <v>9</v>
      </c>
      <c r="G10" s="58">
        <f t="shared" si="1"/>
        <v>342</v>
      </c>
      <c r="H10" s="59">
        <v>163</v>
      </c>
      <c r="I10" s="59">
        <v>179</v>
      </c>
      <c r="J10" s="60"/>
      <c r="K10" s="38" t="s">
        <v>10</v>
      </c>
      <c r="L10" s="58">
        <f t="shared" si="2"/>
        <v>37</v>
      </c>
      <c r="M10" s="59">
        <v>24</v>
      </c>
      <c r="N10" s="59">
        <v>13</v>
      </c>
    </row>
    <row r="11" spans="1:14" s="2" customFormat="1" ht="18.75" customHeight="1">
      <c r="A11" s="38">
        <v>3</v>
      </c>
      <c r="B11" s="58">
        <f t="shared" si="0"/>
        <v>84</v>
      </c>
      <c r="C11" s="59">
        <v>41</v>
      </c>
      <c r="D11" s="59">
        <v>43</v>
      </c>
      <c r="E11" s="60"/>
      <c r="F11" s="38" t="s">
        <v>11</v>
      </c>
      <c r="G11" s="58">
        <f t="shared" si="1"/>
        <v>334</v>
      </c>
      <c r="H11" s="59">
        <v>170</v>
      </c>
      <c r="I11" s="59">
        <v>164</v>
      </c>
      <c r="J11" s="60"/>
      <c r="K11" s="38" t="s">
        <v>12</v>
      </c>
      <c r="L11" s="58">
        <f t="shared" si="2"/>
        <v>35</v>
      </c>
      <c r="M11" s="59">
        <v>21</v>
      </c>
      <c r="N11" s="59">
        <v>14</v>
      </c>
    </row>
    <row r="12" spans="1:14" s="2" customFormat="1" ht="18.75" customHeight="1">
      <c r="A12" s="38">
        <v>4</v>
      </c>
      <c r="B12" s="58">
        <f t="shared" si="0"/>
        <v>80</v>
      </c>
      <c r="C12" s="59">
        <v>46</v>
      </c>
      <c r="D12" s="59">
        <v>34</v>
      </c>
      <c r="E12" s="60"/>
      <c r="F12" s="38" t="s">
        <v>13</v>
      </c>
      <c r="G12" s="58">
        <f t="shared" si="1"/>
        <v>292</v>
      </c>
      <c r="H12" s="59">
        <v>137</v>
      </c>
      <c r="I12" s="59">
        <v>155</v>
      </c>
      <c r="J12" s="60"/>
      <c r="K12" s="38" t="s">
        <v>14</v>
      </c>
      <c r="L12" s="58">
        <f t="shared" si="2"/>
        <v>32</v>
      </c>
      <c r="M12" s="59">
        <v>18</v>
      </c>
      <c r="N12" s="59">
        <v>14</v>
      </c>
    </row>
    <row r="13" spans="1:14" s="2" customFormat="1" ht="18.75" customHeight="1">
      <c r="A13" s="38">
        <v>5</v>
      </c>
      <c r="B13" s="58">
        <f t="shared" si="0"/>
        <v>83</v>
      </c>
      <c r="C13" s="61">
        <v>38</v>
      </c>
      <c r="D13" s="61">
        <v>45</v>
      </c>
      <c r="E13" s="60"/>
      <c r="F13" s="38" t="s">
        <v>15</v>
      </c>
      <c r="G13" s="58">
        <f t="shared" si="1"/>
        <v>302</v>
      </c>
      <c r="H13" s="59">
        <v>137</v>
      </c>
      <c r="I13" s="59">
        <v>165</v>
      </c>
      <c r="J13" s="60"/>
      <c r="K13" s="38" t="s">
        <v>16</v>
      </c>
      <c r="L13" s="58">
        <f t="shared" si="2"/>
        <v>30</v>
      </c>
      <c r="M13" s="59">
        <v>15</v>
      </c>
      <c r="N13" s="59">
        <v>15</v>
      </c>
    </row>
    <row r="14" spans="1:14" s="2" customFormat="1" ht="18.75" customHeight="1">
      <c r="A14" s="38">
        <v>6</v>
      </c>
      <c r="B14" s="58">
        <f t="shared" si="0"/>
        <v>51</v>
      </c>
      <c r="C14" s="61">
        <v>27</v>
      </c>
      <c r="D14" s="61">
        <v>24</v>
      </c>
      <c r="E14" s="60"/>
      <c r="F14" s="38" t="s">
        <v>17</v>
      </c>
      <c r="G14" s="58">
        <f t="shared" si="1"/>
        <v>274</v>
      </c>
      <c r="H14" s="59">
        <v>144</v>
      </c>
      <c r="I14" s="59">
        <v>130</v>
      </c>
      <c r="J14" s="60"/>
      <c r="K14" s="38" t="s">
        <v>18</v>
      </c>
      <c r="L14" s="58">
        <f t="shared" si="2"/>
        <v>18</v>
      </c>
      <c r="M14" s="59">
        <v>6</v>
      </c>
      <c r="N14" s="59">
        <v>12</v>
      </c>
    </row>
    <row r="15" spans="1:14" s="2" customFormat="1" ht="18.75" customHeight="1">
      <c r="A15" s="38">
        <v>7</v>
      </c>
      <c r="B15" s="58">
        <f t="shared" si="0"/>
        <v>85</v>
      </c>
      <c r="C15" s="61">
        <v>45</v>
      </c>
      <c r="D15" s="61">
        <v>40</v>
      </c>
      <c r="E15" s="60"/>
      <c r="F15" s="38" t="s">
        <v>19</v>
      </c>
      <c r="G15" s="58">
        <f t="shared" si="1"/>
        <v>214</v>
      </c>
      <c r="H15" s="59">
        <v>107</v>
      </c>
      <c r="I15" s="59">
        <v>107</v>
      </c>
      <c r="J15" s="60"/>
      <c r="K15" s="38" t="s">
        <v>20</v>
      </c>
      <c r="L15" s="58">
        <f t="shared" si="2"/>
        <v>23</v>
      </c>
      <c r="M15" s="59">
        <v>7</v>
      </c>
      <c r="N15" s="59">
        <v>16</v>
      </c>
    </row>
    <row r="16" spans="1:14" s="2" customFormat="1" ht="18.75" customHeight="1">
      <c r="A16" s="38">
        <v>8</v>
      </c>
      <c r="B16" s="58">
        <f t="shared" si="0"/>
        <v>66</v>
      </c>
      <c r="C16" s="61">
        <v>35</v>
      </c>
      <c r="D16" s="61">
        <v>31</v>
      </c>
      <c r="E16" s="60"/>
      <c r="F16" s="38" t="s">
        <v>21</v>
      </c>
      <c r="G16" s="58">
        <f t="shared" si="1"/>
        <v>208</v>
      </c>
      <c r="H16" s="59">
        <v>103</v>
      </c>
      <c r="I16" s="59">
        <v>105</v>
      </c>
      <c r="J16" s="60"/>
      <c r="K16" s="38" t="s">
        <v>22</v>
      </c>
      <c r="L16" s="58">
        <f t="shared" si="2"/>
        <v>14</v>
      </c>
      <c r="M16" s="59">
        <v>7</v>
      </c>
      <c r="N16" s="59">
        <v>7</v>
      </c>
    </row>
    <row r="17" spans="1:14" s="2" customFormat="1" ht="18.75" customHeight="1">
      <c r="A17" s="38">
        <v>9</v>
      </c>
      <c r="B17" s="58">
        <f t="shared" si="0"/>
        <v>67</v>
      </c>
      <c r="C17" s="61">
        <v>42</v>
      </c>
      <c r="D17" s="61">
        <v>25</v>
      </c>
      <c r="E17" s="60"/>
      <c r="F17" s="38" t="s">
        <v>23</v>
      </c>
      <c r="G17" s="58">
        <f t="shared" si="1"/>
        <v>246</v>
      </c>
      <c r="H17" s="59">
        <v>124</v>
      </c>
      <c r="I17" s="59">
        <v>122</v>
      </c>
      <c r="J17" s="60"/>
      <c r="K17" s="38" t="s">
        <v>24</v>
      </c>
      <c r="L17" s="58">
        <f t="shared" si="2"/>
        <v>21</v>
      </c>
      <c r="M17" s="59">
        <v>5</v>
      </c>
      <c r="N17" s="59">
        <v>16</v>
      </c>
    </row>
    <row r="18" spans="1:14" s="2" customFormat="1" ht="18.75" customHeight="1">
      <c r="A18" s="38" t="s">
        <v>25</v>
      </c>
      <c r="B18" s="58">
        <f t="shared" si="0"/>
        <v>50</v>
      </c>
      <c r="C18" s="59">
        <v>26</v>
      </c>
      <c r="D18" s="59">
        <v>24</v>
      </c>
      <c r="E18" s="60"/>
      <c r="F18" s="38" t="s">
        <v>26</v>
      </c>
      <c r="G18" s="58">
        <f t="shared" si="1"/>
        <v>231</v>
      </c>
      <c r="H18" s="61">
        <v>99</v>
      </c>
      <c r="I18" s="61">
        <v>132</v>
      </c>
      <c r="J18" s="60"/>
      <c r="K18" s="38" t="s">
        <v>27</v>
      </c>
      <c r="L18" s="58">
        <f t="shared" si="2"/>
        <v>16</v>
      </c>
      <c r="M18" s="59">
        <v>7</v>
      </c>
      <c r="N18" s="59">
        <v>9</v>
      </c>
    </row>
    <row r="19" spans="1:14" s="2" customFormat="1" ht="18.75" customHeight="1">
      <c r="A19" s="38" t="s">
        <v>28</v>
      </c>
      <c r="B19" s="58">
        <f t="shared" si="0"/>
        <v>68</v>
      </c>
      <c r="C19" s="59">
        <v>39</v>
      </c>
      <c r="D19" s="59">
        <v>29</v>
      </c>
      <c r="E19" s="60"/>
      <c r="F19" s="38" t="s">
        <v>29</v>
      </c>
      <c r="G19" s="58">
        <f t="shared" si="1"/>
        <v>265</v>
      </c>
      <c r="H19" s="61">
        <v>119</v>
      </c>
      <c r="I19" s="61">
        <v>146</v>
      </c>
      <c r="J19" s="60"/>
      <c r="K19" s="38" t="s">
        <v>30</v>
      </c>
      <c r="L19" s="58">
        <f t="shared" si="2"/>
        <v>10</v>
      </c>
      <c r="M19" s="59">
        <v>7</v>
      </c>
      <c r="N19" s="59">
        <v>3</v>
      </c>
    </row>
    <row r="20" spans="1:14" s="2" customFormat="1" ht="18.75" customHeight="1">
      <c r="A20" s="38" t="s">
        <v>31</v>
      </c>
      <c r="B20" s="58">
        <f t="shared" si="0"/>
        <v>52</v>
      </c>
      <c r="C20" s="59">
        <v>23</v>
      </c>
      <c r="D20" s="59">
        <v>29</v>
      </c>
      <c r="E20" s="60"/>
      <c r="F20" s="38" t="s">
        <v>32</v>
      </c>
      <c r="G20" s="58">
        <f t="shared" si="1"/>
        <v>254</v>
      </c>
      <c r="H20" s="61">
        <v>111</v>
      </c>
      <c r="I20" s="61">
        <v>143</v>
      </c>
      <c r="J20" s="60"/>
      <c r="K20" s="38" t="s">
        <v>33</v>
      </c>
      <c r="L20" s="58">
        <f t="shared" si="2"/>
        <v>16</v>
      </c>
      <c r="M20" s="59">
        <v>5</v>
      </c>
      <c r="N20" s="59">
        <v>11</v>
      </c>
    </row>
    <row r="21" spans="1:14" s="2" customFormat="1" ht="18.75" customHeight="1">
      <c r="A21" s="38" t="s">
        <v>34</v>
      </c>
      <c r="B21" s="58">
        <f t="shared" si="0"/>
        <v>61</v>
      </c>
      <c r="C21" s="59">
        <v>33</v>
      </c>
      <c r="D21" s="59">
        <v>28</v>
      </c>
      <c r="E21" s="60"/>
      <c r="F21" s="38" t="s">
        <v>35</v>
      </c>
      <c r="G21" s="58">
        <f t="shared" si="1"/>
        <v>270</v>
      </c>
      <c r="H21" s="61">
        <v>125</v>
      </c>
      <c r="I21" s="61">
        <v>145</v>
      </c>
      <c r="J21" s="60"/>
      <c r="K21" s="38" t="s">
        <v>36</v>
      </c>
      <c r="L21" s="58">
        <f t="shared" si="2"/>
        <v>16</v>
      </c>
      <c r="M21" s="59">
        <v>4</v>
      </c>
      <c r="N21" s="59">
        <v>12</v>
      </c>
    </row>
    <row r="22" spans="1:14" s="2" customFormat="1" ht="18.75" customHeight="1">
      <c r="A22" s="38" t="s">
        <v>37</v>
      </c>
      <c r="B22" s="58">
        <f t="shared" si="0"/>
        <v>51</v>
      </c>
      <c r="C22" s="59">
        <v>23</v>
      </c>
      <c r="D22" s="59">
        <v>28</v>
      </c>
      <c r="E22" s="60"/>
      <c r="F22" s="38" t="s">
        <v>38</v>
      </c>
      <c r="G22" s="58">
        <f t="shared" si="1"/>
        <v>240</v>
      </c>
      <c r="H22" s="61">
        <v>118</v>
      </c>
      <c r="I22" s="61">
        <v>122</v>
      </c>
      <c r="J22" s="60"/>
      <c r="K22" s="38" t="s">
        <v>39</v>
      </c>
      <c r="L22" s="58">
        <f t="shared" si="2"/>
        <v>9</v>
      </c>
      <c r="M22" s="59">
        <v>1</v>
      </c>
      <c r="N22" s="59">
        <v>8</v>
      </c>
    </row>
    <row r="23" spans="1:14" s="2" customFormat="1" ht="18.75" customHeight="1">
      <c r="A23" s="38" t="s">
        <v>40</v>
      </c>
      <c r="B23" s="58">
        <f t="shared" si="0"/>
        <v>73</v>
      </c>
      <c r="C23" s="59">
        <v>42</v>
      </c>
      <c r="D23" s="59">
        <v>31</v>
      </c>
      <c r="E23" s="60"/>
      <c r="F23" s="38" t="s">
        <v>41</v>
      </c>
      <c r="G23" s="58">
        <f t="shared" si="1"/>
        <v>205</v>
      </c>
      <c r="H23" s="59">
        <v>95</v>
      </c>
      <c r="I23" s="59">
        <v>110</v>
      </c>
      <c r="J23" s="60"/>
      <c r="K23" s="38" t="s">
        <v>42</v>
      </c>
      <c r="L23" s="58">
        <f t="shared" si="2"/>
        <v>7</v>
      </c>
      <c r="M23" s="59">
        <v>3</v>
      </c>
      <c r="N23" s="59">
        <v>4</v>
      </c>
    </row>
    <row r="24" spans="1:14" s="2" customFormat="1" ht="18.75" customHeight="1">
      <c r="A24" s="38" t="s">
        <v>43</v>
      </c>
      <c r="B24" s="58">
        <f t="shared" si="0"/>
        <v>47</v>
      </c>
      <c r="C24" s="59">
        <v>24</v>
      </c>
      <c r="D24" s="59">
        <v>23</v>
      </c>
      <c r="E24" s="60"/>
      <c r="F24" s="38" t="s">
        <v>44</v>
      </c>
      <c r="G24" s="58">
        <f t="shared" si="1"/>
        <v>243</v>
      </c>
      <c r="H24" s="59">
        <v>93</v>
      </c>
      <c r="I24" s="59">
        <v>150</v>
      </c>
      <c r="J24" s="60"/>
      <c r="K24" s="38" t="s">
        <v>45</v>
      </c>
      <c r="L24" s="58">
        <f t="shared" si="2"/>
        <v>9</v>
      </c>
      <c r="M24" s="59">
        <v>1</v>
      </c>
      <c r="N24" s="59">
        <v>8</v>
      </c>
    </row>
    <row r="25" spans="1:14" s="2" customFormat="1" ht="18.75" customHeight="1">
      <c r="A25" s="38" t="s">
        <v>46</v>
      </c>
      <c r="B25" s="58">
        <f t="shared" si="0"/>
        <v>80</v>
      </c>
      <c r="C25" s="59">
        <v>35</v>
      </c>
      <c r="D25" s="59">
        <v>45</v>
      </c>
      <c r="E25" s="60"/>
      <c r="F25" s="38" t="s">
        <v>47</v>
      </c>
      <c r="G25" s="58">
        <f t="shared" si="1"/>
        <v>177</v>
      </c>
      <c r="H25" s="59">
        <v>72</v>
      </c>
      <c r="I25" s="59">
        <v>105</v>
      </c>
      <c r="J25" s="60"/>
      <c r="K25" s="38" t="s">
        <v>48</v>
      </c>
      <c r="L25" s="58">
        <f t="shared" si="2"/>
        <v>9</v>
      </c>
      <c r="M25" s="59">
        <v>4</v>
      </c>
      <c r="N25" s="59">
        <v>5</v>
      </c>
    </row>
    <row r="26" spans="1:14" s="2" customFormat="1" ht="18.75" customHeight="1">
      <c r="A26" s="38" t="s">
        <v>49</v>
      </c>
      <c r="B26" s="58">
        <f t="shared" si="0"/>
        <v>153</v>
      </c>
      <c r="C26" s="59">
        <v>95</v>
      </c>
      <c r="D26" s="59">
        <v>58</v>
      </c>
      <c r="E26" s="60"/>
      <c r="F26" s="38" t="s">
        <v>50</v>
      </c>
      <c r="G26" s="58">
        <f t="shared" si="1"/>
        <v>207</v>
      </c>
      <c r="H26" s="59">
        <v>115</v>
      </c>
      <c r="I26" s="59">
        <v>92</v>
      </c>
      <c r="J26" s="60"/>
      <c r="K26" s="38" t="s">
        <v>51</v>
      </c>
      <c r="L26" s="58">
        <f t="shared" si="2"/>
        <v>8</v>
      </c>
      <c r="M26" s="59">
        <v>0</v>
      </c>
      <c r="N26" s="59">
        <v>8</v>
      </c>
    </row>
    <row r="27" spans="1:14" s="2" customFormat="1" ht="18.75" customHeight="1">
      <c r="A27" s="38" t="s">
        <v>52</v>
      </c>
      <c r="B27" s="58">
        <f t="shared" si="0"/>
        <v>261</v>
      </c>
      <c r="C27" s="59">
        <v>159</v>
      </c>
      <c r="D27" s="59">
        <v>102</v>
      </c>
      <c r="E27" s="60"/>
      <c r="F27" s="38" t="s">
        <v>53</v>
      </c>
      <c r="G27" s="58">
        <f t="shared" si="1"/>
        <v>154</v>
      </c>
      <c r="H27" s="59">
        <v>70</v>
      </c>
      <c r="I27" s="59">
        <v>84</v>
      </c>
      <c r="J27" s="60"/>
      <c r="K27" s="38" t="s">
        <v>54</v>
      </c>
      <c r="L27" s="58">
        <f t="shared" si="2"/>
        <v>5</v>
      </c>
      <c r="M27" s="59">
        <v>2</v>
      </c>
      <c r="N27" s="59">
        <v>3</v>
      </c>
    </row>
    <row r="28" spans="1:14" s="2" customFormat="1" ht="18.75" customHeight="1">
      <c r="A28" s="38" t="s">
        <v>55</v>
      </c>
      <c r="B28" s="58">
        <f t="shared" si="0"/>
        <v>309</v>
      </c>
      <c r="C28" s="61">
        <v>183</v>
      </c>
      <c r="D28" s="61">
        <v>126</v>
      </c>
      <c r="E28" s="60"/>
      <c r="F28" s="38" t="s">
        <v>56</v>
      </c>
      <c r="G28" s="58">
        <f t="shared" si="1"/>
        <v>189</v>
      </c>
      <c r="H28" s="59">
        <v>81</v>
      </c>
      <c r="I28" s="59">
        <v>108</v>
      </c>
      <c r="J28" s="60"/>
      <c r="K28" s="38" t="s">
        <v>57</v>
      </c>
      <c r="L28" s="58">
        <f t="shared" si="2"/>
        <v>4</v>
      </c>
      <c r="M28" s="59">
        <v>1</v>
      </c>
      <c r="N28" s="59">
        <v>3</v>
      </c>
    </row>
    <row r="29" spans="1:14" s="2" customFormat="1" ht="18.75" customHeight="1">
      <c r="A29" s="38" t="s">
        <v>58</v>
      </c>
      <c r="B29" s="58">
        <f t="shared" si="0"/>
        <v>330</v>
      </c>
      <c r="C29" s="61">
        <v>176</v>
      </c>
      <c r="D29" s="61">
        <v>154</v>
      </c>
      <c r="E29" s="60"/>
      <c r="F29" s="38" t="s">
        <v>59</v>
      </c>
      <c r="G29" s="58">
        <f t="shared" si="1"/>
        <v>188</v>
      </c>
      <c r="H29" s="59">
        <v>89</v>
      </c>
      <c r="I29" s="59">
        <v>99</v>
      </c>
      <c r="J29" s="60"/>
      <c r="K29" s="38" t="s">
        <v>60</v>
      </c>
      <c r="L29" s="58">
        <f t="shared" si="2"/>
        <v>6</v>
      </c>
      <c r="M29" s="59">
        <v>1</v>
      </c>
      <c r="N29" s="59">
        <v>5</v>
      </c>
    </row>
    <row r="30" spans="1:14" s="2" customFormat="1" ht="18.75" customHeight="1">
      <c r="A30" s="38" t="s">
        <v>61</v>
      </c>
      <c r="B30" s="58">
        <f t="shared" si="0"/>
        <v>391</v>
      </c>
      <c r="C30" s="61">
        <v>234</v>
      </c>
      <c r="D30" s="61">
        <v>157</v>
      </c>
      <c r="E30" s="60"/>
      <c r="F30" s="38" t="s">
        <v>62</v>
      </c>
      <c r="G30" s="58">
        <f t="shared" si="1"/>
        <v>142</v>
      </c>
      <c r="H30" s="59">
        <v>59</v>
      </c>
      <c r="I30" s="59">
        <v>83</v>
      </c>
      <c r="J30" s="60"/>
      <c r="K30" s="38" t="s">
        <v>63</v>
      </c>
      <c r="L30" s="58">
        <f t="shared" si="2"/>
        <v>10</v>
      </c>
      <c r="M30" s="59">
        <v>2</v>
      </c>
      <c r="N30" s="59">
        <v>8</v>
      </c>
    </row>
    <row r="31" spans="1:14" s="2" customFormat="1" ht="18.75" customHeight="1">
      <c r="A31" s="38" t="s">
        <v>64</v>
      </c>
      <c r="B31" s="58">
        <f t="shared" si="0"/>
        <v>438</v>
      </c>
      <c r="C31" s="61">
        <v>255</v>
      </c>
      <c r="D31" s="61">
        <v>183</v>
      </c>
      <c r="E31" s="60"/>
      <c r="F31" s="38" t="s">
        <v>65</v>
      </c>
      <c r="G31" s="58">
        <f t="shared" si="1"/>
        <v>129</v>
      </c>
      <c r="H31" s="59">
        <v>51</v>
      </c>
      <c r="I31" s="59">
        <v>78</v>
      </c>
      <c r="J31" s="60"/>
      <c r="K31" s="38" t="s">
        <v>66</v>
      </c>
      <c r="L31" s="58">
        <f t="shared" si="2"/>
        <v>2</v>
      </c>
      <c r="M31" s="59">
        <v>1</v>
      </c>
      <c r="N31" s="59">
        <v>1</v>
      </c>
    </row>
    <row r="32" spans="1:14" s="2" customFormat="1" ht="18.75" customHeight="1">
      <c r="A32" s="38" t="s">
        <v>67</v>
      </c>
      <c r="B32" s="58">
        <f t="shared" si="0"/>
        <v>495</v>
      </c>
      <c r="C32" s="61">
        <v>277</v>
      </c>
      <c r="D32" s="61">
        <v>218</v>
      </c>
      <c r="E32" s="60"/>
      <c r="F32" s="38" t="s">
        <v>68</v>
      </c>
      <c r="G32" s="58">
        <f t="shared" si="1"/>
        <v>137</v>
      </c>
      <c r="H32" s="59">
        <v>57</v>
      </c>
      <c r="I32" s="59">
        <v>80</v>
      </c>
      <c r="J32" s="60"/>
      <c r="K32" s="38" t="s">
        <v>69</v>
      </c>
      <c r="L32" s="58">
        <f t="shared" si="2"/>
        <v>3</v>
      </c>
      <c r="M32" s="59">
        <v>1</v>
      </c>
      <c r="N32" s="59">
        <v>2</v>
      </c>
    </row>
    <row r="33" spans="1:14" s="2" customFormat="1" ht="18.75" customHeight="1">
      <c r="A33" s="38" t="s">
        <v>70</v>
      </c>
      <c r="B33" s="58">
        <f t="shared" si="0"/>
        <v>529</v>
      </c>
      <c r="C33" s="59">
        <v>270</v>
      </c>
      <c r="D33" s="59">
        <v>259</v>
      </c>
      <c r="E33" s="60"/>
      <c r="F33" s="38" t="s">
        <v>71</v>
      </c>
      <c r="G33" s="58">
        <f t="shared" si="1"/>
        <v>120</v>
      </c>
      <c r="H33" s="59">
        <v>52</v>
      </c>
      <c r="I33" s="59">
        <v>68</v>
      </c>
      <c r="J33" s="60"/>
      <c r="K33" s="38" t="s">
        <v>72</v>
      </c>
      <c r="L33" s="58">
        <f t="shared" si="2"/>
        <v>2</v>
      </c>
      <c r="M33" s="59">
        <v>1</v>
      </c>
      <c r="N33" s="59">
        <v>1</v>
      </c>
    </row>
    <row r="34" spans="1:14" s="2" customFormat="1" ht="18.75" customHeight="1">
      <c r="A34" s="38" t="s">
        <v>73</v>
      </c>
      <c r="B34" s="58">
        <f t="shared" si="0"/>
        <v>460</v>
      </c>
      <c r="C34" s="59">
        <v>269</v>
      </c>
      <c r="D34" s="59">
        <v>191</v>
      </c>
      <c r="E34" s="60"/>
      <c r="F34" s="38" t="s">
        <v>74</v>
      </c>
      <c r="G34" s="58">
        <f t="shared" si="1"/>
        <v>104</v>
      </c>
      <c r="H34" s="59">
        <v>44</v>
      </c>
      <c r="I34" s="59">
        <v>60</v>
      </c>
      <c r="J34" s="60"/>
      <c r="K34" s="38" t="s">
        <v>75</v>
      </c>
      <c r="L34" s="58">
        <f t="shared" si="2"/>
        <v>1</v>
      </c>
      <c r="M34" s="59">
        <v>0</v>
      </c>
      <c r="N34" s="59">
        <v>1</v>
      </c>
    </row>
    <row r="35" spans="1:14" s="2" customFormat="1" ht="18.75" customHeight="1">
      <c r="A35" s="38" t="s">
        <v>76</v>
      </c>
      <c r="B35" s="58">
        <f t="shared" si="0"/>
        <v>469</v>
      </c>
      <c r="C35" s="59">
        <v>234</v>
      </c>
      <c r="D35" s="59">
        <v>235</v>
      </c>
      <c r="E35" s="60"/>
      <c r="F35" s="38" t="s">
        <v>77</v>
      </c>
      <c r="G35" s="58">
        <f t="shared" si="1"/>
        <v>116</v>
      </c>
      <c r="H35" s="59">
        <v>54</v>
      </c>
      <c r="I35" s="59">
        <v>62</v>
      </c>
      <c r="J35" s="60"/>
      <c r="K35" s="38" t="s">
        <v>78</v>
      </c>
      <c r="L35" s="58">
        <f t="shared" si="2"/>
        <v>2</v>
      </c>
      <c r="M35" s="59">
        <v>1</v>
      </c>
      <c r="N35" s="59">
        <v>1</v>
      </c>
    </row>
    <row r="36" spans="1:14" s="2" customFormat="1" ht="18.75" customHeight="1">
      <c r="A36" s="38" t="s">
        <v>79</v>
      </c>
      <c r="B36" s="58">
        <f t="shared" si="0"/>
        <v>465</v>
      </c>
      <c r="C36" s="59">
        <v>248</v>
      </c>
      <c r="D36" s="59">
        <v>217</v>
      </c>
      <c r="E36" s="60"/>
      <c r="F36" s="38" t="s">
        <v>80</v>
      </c>
      <c r="G36" s="58">
        <f t="shared" si="1"/>
        <v>77</v>
      </c>
      <c r="H36" s="59">
        <v>36</v>
      </c>
      <c r="I36" s="59">
        <v>41</v>
      </c>
      <c r="J36" s="60"/>
      <c r="K36" s="38" t="s">
        <v>81</v>
      </c>
      <c r="L36" s="58">
        <f t="shared" si="2"/>
        <v>2</v>
      </c>
      <c r="M36" s="59">
        <v>0</v>
      </c>
      <c r="N36" s="59">
        <v>2</v>
      </c>
    </row>
    <row r="37" spans="1:14" s="2" customFormat="1" ht="18.75" customHeight="1">
      <c r="A37" s="38" t="s">
        <v>82</v>
      </c>
      <c r="B37" s="58">
        <f t="shared" si="0"/>
        <v>504</v>
      </c>
      <c r="C37" s="59">
        <v>254</v>
      </c>
      <c r="D37" s="59">
        <v>250</v>
      </c>
      <c r="E37" s="60"/>
      <c r="F37" s="38" t="s">
        <v>83</v>
      </c>
      <c r="G37" s="58">
        <f t="shared" si="1"/>
        <v>98</v>
      </c>
      <c r="H37" s="59">
        <v>44</v>
      </c>
      <c r="I37" s="59">
        <v>54</v>
      </c>
      <c r="J37" s="60"/>
      <c r="K37" s="38" t="s">
        <v>84</v>
      </c>
      <c r="L37" s="58">
        <f t="shared" si="2"/>
        <v>1</v>
      </c>
      <c r="M37" s="59">
        <v>1</v>
      </c>
      <c r="N37" s="59">
        <v>0</v>
      </c>
    </row>
    <row r="38" spans="1:14" s="2" customFormat="1" ht="18.75" customHeight="1">
      <c r="A38" s="38" t="s">
        <v>85</v>
      </c>
      <c r="B38" s="58">
        <f t="shared" si="0"/>
        <v>520</v>
      </c>
      <c r="C38" s="59">
        <v>254</v>
      </c>
      <c r="D38" s="59">
        <v>266</v>
      </c>
      <c r="E38" s="60"/>
      <c r="F38" s="38" t="s">
        <v>86</v>
      </c>
      <c r="G38" s="58">
        <f t="shared" si="1"/>
        <v>100</v>
      </c>
      <c r="H38" s="59">
        <v>48</v>
      </c>
      <c r="I38" s="59">
        <v>52</v>
      </c>
      <c r="J38" s="60"/>
      <c r="K38" s="38" t="s">
        <v>87</v>
      </c>
      <c r="L38" s="58">
        <f t="shared" si="2"/>
        <v>0</v>
      </c>
      <c r="M38" s="59">
        <v>0</v>
      </c>
      <c r="N38" s="59">
        <v>0</v>
      </c>
    </row>
    <row r="39" spans="1:14" s="2" customFormat="1" ht="18.75" customHeight="1">
      <c r="A39" s="38" t="s">
        <v>88</v>
      </c>
      <c r="B39" s="58">
        <f t="shared" si="0"/>
        <v>492</v>
      </c>
      <c r="C39" s="59">
        <v>256</v>
      </c>
      <c r="D39" s="59">
        <v>236</v>
      </c>
      <c r="E39" s="60"/>
      <c r="F39" s="38" t="s">
        <v>89</v>
      </c>
      <c r="G39" s="58">
        <f t="shared" si="1"/>
        <v>72</v>
      </c>
      <c r="H39" s="59">
        <v>36</v>
      </c>
      <c r="I39" s="59">
        <v>36</v>
      </c>
      <c r="J39" s="60"/>
      <c r="K39" s="38" t="s">
        <v>90</v>
      </c>
      <c r="L39" s="58">
        <f t="shared" si="2"/>
        <v>0</v>
      </c>
      <c r="M39" s="59">
        <v>0</v>
      </c>
      <c r="N39" s="59">
        <v>0</v>
      </c>
    </row>
    <row r="40" spans="1:14" s="2" customFormat="1" ht="18.75" customHeight="1">
      <c r="A40" s="38" t="s">
        <v>91</v>
      </c>
      <c r="B40" s="58">
        <f t="shared" si="0"/>
        <v>398</v>
      </c>
      <c r="C40" s="59">
        <v>204</v>
      </c>
      <c r="D40" s="59">
        <v>194</v>
      </c>
      <c r="E40" s="60"/>
      <c r="F40" s="38" t="s">
        <v>92</v>
      </c>
      <c r="G40" s="58">
        <f t="shared" si="1"/>
        <v>56</v>
      </c>
      <c r="H40" s="59">
        <v>28</v>
      </c>
      <c r="I40" s="59">
        <v>28</v>
      </c>
      <c r="J40" s="60"/>
      <c r="K40" s="38" t="s">
        <v>93</v>
      </c>
      <c r="L40" s="58">
        <f t="shared" si="2"/>
        <v>0</v>
      </c>
      <c r="M40" s="59">
        <v>0</v>
      </c>
      <c r="N40" s="59">
        <v>0</v>
      </c>
    </row>
    <row r="41" spans="1:14" s="2" customFormat="1" ht="18.75" customHeight="1">
      <c r="A41" s="38" t="s">
        <v>94</v>
      </c>
      <c r="B41" s="58">
        <f t="shared" si="0"/>
        <v>385</v>
      </c>
      <c r="C41" s="59">
        <v>201</v>
      </c>
      <c r="D41" s="59">
        <v>184</v>
      </c>
      <c r="E41" s="60"/>
      <c r="F41" s="38" t="s">
        <v>95</v>
      </c>
      <c r="G41" s="58">
        <f t="shared" si="1"/>
        <v>43</v>
      </c>
      <c r="H41" s="59">
        <v>17</v>
      </c>
      <c r="I41" s="59">
        <v>26</v>
      </c>
      <c r="J41" s="60"/>
      <c r="K41" s="39" t="s">
        <v>139</v>
      </c>
      <c r="L41" s="58">
        <f t="shared" si="2"/>
        <v>0</v>
      </c>
      <c r="M41" s="59">
        <v>0</v>
      </c>
      <c r="N41" s="59">
        <v>0</v>
      </c>
    </row>
    <row r="42" spans="1:14" s="2" customFormat="1" ht="18.75" customHeight="1">
      <c r="A42" s="38" t="s">
        <v>97</v>
      </c>
      <c r="B42" s="58">
        <f t="shared" si="0"/>
        <v>367</v>
      </c>
      <c r="C42" s="59">
        <v>206</v>
      </c>
      <c r="D42" s="59">
        <v>161</v>
      </c>
      <c r="E42" s="60"/>
      <c r="F42" s="38" t="s">
        <v>98</v>
      </c>
      <c r="G42" s="58">
        <f t="shared" si="1"/>
        <v>38</v>
      </c>
      <c r="H42" s="59">
        <v>19</v>
      </c>
      <c r="I42" s="59">
        <v>19</v>
      </c>
      <c r="J42" s="60"/>
      <c r="K42" s="40" t="s">
        <v>99</v>
      </c>
      <c r="L42" s="58">
        <f t="shared" si="2"/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3" ht="13.5">
      <c r="A46" s="6"/>
      <c r="B46" s="6"/>
      <c r="C46" s="5" t="s">
        <v>100</v>
      </c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zoomScale="80" zoomScaleNormal="80" zoomScalePageLayoutView="0" workbookViewId="0" topLeftCell="A22">
      <selection activeCell="J40" sqref="J40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96" t="s">
        <v>110</v>
      </c>
      <c r="B1" s="96"/>
      <c r="C1" s="96"/>
      <c r="D1" s="96"/>
      <c r="E1" s="96"/>
      <c r="F1" s="96"/>
      <c r="G1" s="96"/>
      <c r="H1" s="96"/>
      <c r="I1" s="96"/>
      <c r="J1" s="27"/>
      <c r="K1" s="27"/>
      <c r="L1" s="27"/>
      <c r="M1" s="27"/>
      <c r="N1" s="27"/>
      <c r="O1" s="27"/>
      <c r="P1" s="27"/>
      <c r="Q1" s="27"/>
    </row>
    <row r="2" spans="1:17" ht="16.5" customHeight="1">
      <c r="A2" s="96"/>
      <c r="B2" s="96"/>
      <c r="C2" s="96"/>
      <c r="D2" s="96"/>
      <c r="E2" s="96"/>
      <c r="F2" s="96"/>
      <c r="G2" s="96"/>
      <c r="H2" s="96"/>
      <c r="I2" s="96"/>
      <c r="J2" s="27"/>
      <c r="K2" s="27"/>
      <c r="L2" s="27"/>
      <c r="M2" s="27"/>
      <c r="N2" s="27"/>
      <c r="O2" s="27"/>
      <c r="P2" s="27"/>
      <c r="Q2" s="27"/>
    </row>
    <row r="3" spans="1:17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</row>
    <row r="4" spans="1:17" ht="22.5" customHeight="1">
      <c r="A4" s="14"/>
      <c r="B4" s="97"/>
      <c r="C4" s="97"/>
      <c r="D4" s="97"/>
      <c r="E4" s="86" t="s">
        <v>109</v>
      </c>
      <c r="F4" s="86"/>
      <c r="G4" s="20" t="s">
        <v>102</v>
      </c>
      <c r="H4" s="20" t="s">
        <v>103</v>
      </c>
      <c r="I4" s="26"/>
      <c r="J4" s="26"/>
      <c r="K4" s="26"/>
      <c r="L4" s="26"/>
      <c r="M4" s="26"/>
      <c r="N4" s="26"/>
      <c r="O4" s="26"/>
      <c r="P4" s="15"/>
      <c r="Q4" s="15"/>
    </row>
    <row r="5" spans="1:17" ht="22.5" customHeight="1">
      <c r="A5" s="14"/>
      <c r="B5" s="86" t="s">
        <v>104</v>
      </c>
      <c r="C5" s="86"/>
      <c r="D5" s="86"/>
      <c r="E5" s="87">
        <f>SUM(G5,H5)</f>
        <v>187541</v>
      </c>
      <c r="F5" s="87"/>
      <c r="G5" s="43">
        <f>SUM(C11:C31)</f>
        <v>96011</v>
      </c>
      <c r="H5" s="43">
        <f>SUM(D11:D31)</f>
        <v>91530</v>
      </c>
      <c r="I5" s="26"/>
      <c r="J5" s="26"/>
      <c r="K5" s="26"/>
      <c r="L5" s="26"/>
      <c r="M5" s="26"/>
      <c r="N5" s="26"/>
      <c r="O5" s="26"/>
      <c r="P5" s="15"/>
      <c r="Q5" s="15"/>
    </row>
    <row r="6" spans="1:17" ht="22.5" customHeight="1">
      <c r="A6" s="14"/>
      <c r="B6" s="86" t="s">
        <v>107</v>
      </c>
      <c r="C6" s="86"/>
      <c r="D6" s="86"/>
      <c r="E6" s="87">
        <f>SUM(G6,H6)</f>
        <v>15345</v>
      </c>
      <c r="F6" s="87"/>
      <c r="G6" s="43">
        <f>SUM(H11:H31)</f>
        <v>7757</v>
      </c>
      <c r="H6" s="43">
        <f>SUM(I11:I31)</f>
        <v>7588</v>
      </c>
      <c r="I6" s="26"/>
      <c r="J6" s="26"/>
      <c r="K6" s="26"/>
      <c r="L6" s="26"/>
      <c r="M6" s="26"/>
      <c r="N6" s="26"/>
      <c r="O6" s="26"/>
      <c r="P6" s="15"/>
      <c r="Q6" s="15"/>
    </row>
    <row r="7" spans="1:17" ht="22.5" customHeight="1">
      <c r="A7" s="14"/>
      <c r="B7" s="86" t="s">
        <v>114</v>
      </c>
      <c r="C7" s="86"/>
      <c r="D7" s="86"/>
      <c r="E7" s="87">
        <f>SUM(E5:F6)</f>
        <v>202886</v>
      </c>
      <c r="F7" s="87"/>
      <c r="G7" s="43">
        <f>SUM(G5:G6)</f>
        <v>103768</v>
      </c>
      <c r="H7" s="43">
        <f>SUM(H5:H6)</f>
        <v>99118</v>
      </c>
      <c r="I7" s="26"/>
      <c r="J7" s="26"/>
      <c r="K7" s="26"/>
      <c r="L7" s="26"/>
      <c r="M7" s="26"/>
      <c r="N7" s="26"/>
      <c r="O7" s="26"/>
      <c r="P7" s="15"/>
      <c r="Q7" s="15"/>
    </row>
    <row r="8" spans="1:17" ht="24" customHeight="1">
      <c r="A8" s="14"/>
      <c r="B8" s="14"/>
      <c r="C8" s="14"/>
      <c r="D8" s="14"/>
      <c r="E8" s="14"/>
      <c r="F8" s="14"/>
      <c r="G8" s="88" t="s">
        <v>140</v>
      </c>
      <c r="H8" s="88"/>
      <c r="I8" s="88"/>
      <c r="J8" s="14"/>
      <c r="K8" s="14"/>
      <c r="L8" s="14"/>
      <c r="M8" s="14"/>
      <c r="N8" s="15"/>
      <c r="O8" s="15"/>
      <c r="P8" s="15"/>
      <c r="Q8" s="15"/>
    </row>
    <row r="9" spans="1:17" ht="20.25" customHeight="1">
      <c r="A9" s="89" t="s">
        <v>133</v>
      </c>
      <c r="B9" s="90"/>
      <c r="C9" s="90"/>
      <c r="D9" s="91"/>
      <c r="E9" s="24"/>
      <c r="F9" s="89" t="s">
        <v>134</v>
      </c>
      <c r="G9" s="90"/>
      <c r="H9" s="90"/>
      <c r="I9" s="91"/>
      <c r="J9" s="24"/>
      <c r="K9" s="24"/>
      <c r="L9" s="24"/>
      <c r="M9" s="24"/>
      <c r="N9" s="24"/>
      <c r="O9" s="24"/>
      <c r="P9" s="24"/>
      <c r="Q9" s="24"/>
    </row>
    <row r="10" spans="1:17" ht="18.75" customHeight="1">
      <c r="A10" s="28" t="s">
        <v>136</v>
      </c>
      <c r="B10" s="28" t="s">
        <v>137</v>
      </c>
      <c r="C10" s="28" t="s">
        <v>102</v>
      </c>
      <c r="D10" s="21" t="s">
        <v>103</v>
      </c>
      <c r="E10" s="17"/>
      <c r="F10" s="21" t="s">
        <v>136</v>
      </c>
      <c r="G10" s="21" t="s">
        <v>137</v>
      </c>
      <c r="H10" s="28" t="s">
        <v>102</v>
      </c>
      <c r="I10" s="21" t="s">
        <v>103</v>
      </c>
      <c r="J10" s="17"/>
      <c r="K10" s="17"/>
      <c r="L10" s="17"/>
      <c r="M10" s="17"/>
      <c r="N10" s="17"/>
      <c r="O10" s="17"/>
      <c r="P10" s="17"/>
      <c r="Q10" s="17"/>
    </row>
    <row r="11" spans="1:17" ht="18.75" customHeight="1">
      <c r="A11" s="28" t="s">
        <v>4</v>
      </c>
      <c r="B11" s="44">
        <f>SUM(C11,D11)</f>
        <v>6592</v>
      </c>
      <c r="C11" s="44">
        <v>3344</v>
      </c>
      <c r="D11" s="45">
        <v>3248</v>
      </c>
      <c r="E11" s="46"/>
      <c r="F11" s="21" t="s">
        <v>4</v>
      </c>
      <c r="G11" s="45">
        <f>SUM(H11,I11)</f>
        <v>399</v>
      </c>
      <c r="H11" s="47">
        <v>211</v>
      </c>
      <c r="I11" s="47">
        <v>188</v>
      </c>
      <c r="J11" s="17"/>
      <c r="K11" s="17"/>
      <c r="L11" s="17"/>
      <c r="M11" s="17"/>
      <c r="N11" s="19"/>
      <c r="O11" s="19"/>
      <c r="P11" s="19"/>
      <c r="Q11" s="19"/>
    </row>
    <row r="12" spans="1:17" ht="18.75" customHeight="1">
      <c r="A12" s="28" t="s">
        <v>115</v>
      </c>
      <c r="B12" s="44">
        <f aca="true" t="shared" si="0" ref="B12:B31">SUM(C12,D12)</f>
        <v>5698</v>
      </c>
      <c r="C12" s="44">
        <v>2931</v>
      </c>
      <c r="D12" s="45">
        <v>2767</v>
      </c>
      <c r="E12" s="46"/>
      <c r="F12" s="21" t="s">
        <v>115</v>
      </c>
      <c r="G12" s="45">
        <f aca="true" t="shared" si="1" ref="G12:G31">SUM(H12,I12)</f>
        <v>352</v>
      </c>
      <c r="H12" s="47">
        <v>187</v>
      </c>
      <c r="I12" s="47">
        <v>165</v>
      </c>
      <c r="J12" s="17"/>
      <c r="K12" s="17"/>
      <c r="L12" s="17"/>
      <c r="M12" s="17"/>
      <c r="N12" s="19"/>
      <c r="O12" s="19"/>
      <c r="P12" s="19"/>
      <c r="Q12" s="19"/>
    </row>
    <row r="13" spans="1:17" ht="18.75" customHeight="1">
      <c r="A13" s="28" t="s">
        <v>138</v>
      </c>
      <c r="B13" s="44">
        <f t="shared" si="0"/>
        <v>5103</v>
      </c>
      <c r="C13" s="44">
        <v>2613</v>
      </c>
      <c r="D13" s="45">
        <v>2490</v>
      </c>
      <c r="E13" s="46"/>
      <c r="F13" s="28" t="s">
        <v>138</v>
      </c>
      <c r="G13" s="45">
        <f t="shared" si="1"/>
        <v>282</v>
      </c>
      <c r="H13" s="47">
        <v>144</v>
      </c>
      <c r="I13" s="47">
        <v>138</v>
      </c>
      <c r="J13" s="17"/>
      <c r="K13" s="17"/>
      <c r="L13" s="17"/>
      <c r="M13" s="17"/>
      <c r="N13" s="19"/>
      <c r="O13" s="19"/>
      <c r="P13" s="19"/>
      <c r="Q13" s="19"/>
    </row>
    <row r="14" spans="1:17" ht="18.75" customHeight="1">
      <c r="A14" s="28" t="s">
        <v>116</v>
      </c>
      <c r="B14" s="44">
        <f t="shared" si="0"/>
        <v>5151</v>
      </c>
      <c r="C14" s="44">
        <v>2590</v>
      </c>
      <c r="D14" s="45">
        <v>2561</v>
      </c>
      <c r="E14" s="46"/>
      <c r="F14" s="21" t="s">
        <v>116</v>
      </c>
      <c r="G14" s="45">
        <f t="shared" si="1"/>
        <v>614</v>
      </c>
      <c r="H14" s="47">
        <v>355</v>
      </c>
      <c r="I14" s="47">
        <v>259</v>
      </c>
      <c r="J14" s="17"/>
      <c r="K14" s="17"/>
      <c r="L14" s="17"/>
      <c r="M14" s="17"/>
      <c r="N14" s="19"/>
      <c r="O14" s="19"/>
      <c r="P14" s="19"/>
      <c r="Q14" s="19"/>
    </row>
    <row r="15" spans="1:17" ht="18.75" customHeight="1">
      <c r="A15" s="28" t="s">
        <v>117</v>
      </c>
      <c r="B15" s="44">
        <f t="shared" si="0"/>
        <v>8003</v>
      </c>
      <c r="C15" s="44">
        <v>4012</v>
      </c>
      <c r="D15" s="45">
        <v>3991</v>
      </c>
      <c r="E15" s="46"/>
      <c r="F15" s="21" t="s">
        <v>117</v>
      </c>
      <c r="G15" s="45">
        <f t="shared" si="1"/>
        <v>1963</v>
      </c>
      <c r="H15" s="47">
        <v>1125</v>
      </c>
      <c r="I15" s="47">
        <v>838</v>
      </c>
      <c r="J15" s="17"/>
      <c r="K15" s="17"/>
      <c r="L15" s="17"/>
      <c r="M15" s="17"/>
      <c r="N15" s="19"/>
      <c r="O15" s="19"/>
      <c r="P15" s="19"/>
      <c r="Q15" s="19"/>
    </row>
    <row r="16" spans="1:17" ht="18.75" customHeight="1">
      <c r="A16" s="28" t="s">
        <v>118</v>
      </c>
      <c r="B16" s="44">
        <f t="shared" si="0"/>
        <v>13932</v>
      </c>
      <c r="C16" s="44">
        <v>7269</v>
      </c>
      <c r="D16" s="45">
        <v>6663</v>
      </c>
      <c r="E16" s="46"/>
      <c r="F16" s="21" t="s">
        <v>118</v>
      </c>
      <c r="G16" s="45">
        <f t="shared" si="1"/>
        <v>2427</v>
      </c>
      <c r="H16" s="47">
        <v>1275</v>
      </c>
      <c r="I16" s="47">
        <v>1152</v>
      </c>
      <c r="J16" s="17"/>
      <c r="K16" s="17"/>
      <c r="L16" s="17"/>
      <c r="M16" s="17"/>
      <c r="N16" s="19"/>
      <c r="O16" s="19"/>
      <c r="P16" s="19"/>
      <c r="Q16" s="19"/>
    </row>
    <row r="17" spans="1:17" ht="18.75" customHeight="1">
      <c r="A17" s="28" t="s">
        <v>119</v>
      </c>
      <c r="B17" s="44">
        <f t="shared" si="0"/>
        <v>14680</v>
      </c>
      <c r="C17" s="44">
        <v>7815</v>
      </c>
      <c r="D17" s="45">
        <v>6865</v>
      </c>
      <c r="E17" s="46"/>
      <c r="F17" s="21" t="s">
        <v>119</v>
      </c>
      <c r="G17" s="45">
        <f t="shared" si="1"/>
        <v>2162</v>
      </c>
      <c r="H17" s="47">
        <v>1121</v>
      </c>
      <c r="I17" s="47">
        <v>1041</v>
      </c>
      <c r="J17" s="17"/>
      <c r="K17" s="17"/>
      <c r="L17" s="17"/>
      <c r="M17" s="17"/>
      <c r="N17" s="19"/>
      <c r="O17" s="19"/>
      <c r="P17" s="19"/>
      <c r="Q17" s="19"/>
    </row>
    <row r="18" spans="1:17" ht="18.75" customHeight="1">
      <c r="A18" s="28" t="s">
        <v>120</v>
      </c>
      <c r="B18" s="44">
        <f t="shared" si="0"/>
        <v>15276</v>
      </c>
      <c r="C18" s="44">
        <v>8277</v>
      </c>
      <c r="D18" s="45">
        <v>6999</v>
      </c>
      <c r="E18" s="46"/>
      <c r="F18" s="21" t="s">
        <v>120</v>
      </c>
      <c r="G18" s="45">
        <f t="shared" si="1"/>
        <v>1633</v>
      </c>
      <c r="H18" s="47">
        <v>815</v>
      </c>
      <c r="I18" s="47">
        <v>818</v>
      </c>
      <c r="J18" s="17"/>
      <c r="K18" s="17"/>
      <c r="L18" s="17"/>
      <c r="M18" s="17"/>
      <c r="N18" s="19"/>
      <c r="O18" s="19"/>
      <c r="P18" s="19"/>
      <c r="Q18" s="19"/>
    </row>
    <row r="19" spans="1:17" ht="18.75" customHeight="1">
      <c r="A19" s="28" t="s">
        <v>121</v>
      </c>
      <c r="B19" s="44">
        <f t="shared" si="0"/>
        <v>15792</v>
      </c>
      <c r="C19" s="44">
        <v>8419</v>
      </c>
      <c r="D19" s="45">
        <v>7373</v>
      </c>
      <c r="E19" s="46"/>
      <c r="F19" s="21" t="s">
        <v>121</v>
      </c>
      <c r="G19" s="45">
        <f t="shared" si="1"/>
        <v>1244</v>
      </c>
      <c r="H19" s="47">
        <v>615</v>
      </c>
      <c r="I19" s="47">
        <v>629</v>
      </c>
      <c r="J19" s="17"/>
      <c r="K19" s="17"/>
      <c r="L19" s="17"/>
      <c r="M19" s="17"/>
      <c r="N19" s="19"/>
      <c r="O19" s="19"/>
      <c r="P19" s="19"/>
      <c r="Q19" s="19"/>
    </row>
    <row r="20" spans="1:17" ht="18.75" customHeight="1">
      <c r="A20" s="28" t="s">
        <v>122</v>
      </c>
      <c r="B20" s="44">
        <f t="shared" si="0"/>
        <v>16707</v>
      </c>
      <c r="C20" s="44">
        <v>8772</v>
      </c>
      <c r="D20" s="45">
        <v>7935</v>
      </c>
      <c r="E20" s="46"/>
      <c r="F20" s="21" t="s">
        <v>122</v>
      </c>
      <c r="G20" s="45">
        <f t="shared" si="1"/>
        <v>1260</v>
      </c>
      <c r="H20" s="47">
        <v>572</v>
      </c>
      <c r="I20" s="47">
        <v>688</v>
      </c>
      <c r="J20" s="17"/>
      <c r="K20" s="17"/>
      <c r="L20" s="17"/>
      <c r="M20" s="17"/>
      <c r="N20" s="19"/>
      <c r="O20" s="19"/>
      <c r="P20" s="19"/>
      <c r="Q20" s="19"/>
    </row>
    <row r="21" spans="1:17" ht="18.75" customHeight="1">
      <c r="A21" s="28" t="s">
        <v>123</v>
      </c>
      <c r="B21" s="44">
        <f t="shared" si="0"/>
        <v>14329</v>
      </c>
      <c r="C21" s="44">
        <v>7627</v>
      </c>
      <c r="D21" s="45">
        <v>6702</v>
      </c>
      <c r="E21" s="46"/>
      <c r="F21" s="21" t="s">
        <v>123</v>
      </c>
      <c r="G21" s="45">
        <f t="shared" si="1"/>
        <v>986</v>
      </c>
      <c r="H21" s="47">
        <v>445</v>
      </c>
      <c r="I21" s="47">
        <v>541</v>
      </c>
      <c r="J21" s="17"/>
      <c r="K21" s="17"/>
      <c r="L21" s="17"/>
      <c r="M21" s="17"/>
      <c r="N21" s="19"/>
      <c r="O21" s="19"/>
      <c r="P21" s="19"/>
      <c r="Q21" s="19"/>
    </row>
    <row r="22" spans="1:17" ht="18.75" customHeight="1">
      <c r="A22" s="28" t="s">
        <v>124</v>
      </c>
      <c r="B22" s="44">
        <f t="shared" si="0"/>
        <v>11376</v>
      </c>
      <c r="C22" s="44">
        <v>6202</v>
      </c>
      <c r="D22" s="45">
        <v>5174</v>
      </c>
      <c r="E22" s="46"/>
      <c r="F22" s="21" t="s">
        <v>124</v>
      </c>
      <c r="G22" s="45">
        <f t="shared" si="1"/>
        <v>785</v>
      </c>
      <c r="H22" s="47">
        <v>337</v>
      </c>
      <c r="I22" s="47">
        <v>448</v>
      </c>
      <c r="J22" s="17"/>
      <c r="K22" s="17"/>
      <c r="L22" s="17"/>
      <c r="M22" s="17"/>
      <c r="N22" s="19"/>
      <c r="O22" s="19"/>
      <c r="P22" s="19"/>
      <c r="Q22" s="19"/>
    </row>
    <row r="23" spans="1:17" ht="18.75" customHeight="1">
      <c r="A23" s="28" t="s">
        <v>125</v>
      </c>
      <c r="B23" s="44">
        <f t="shared" si="0"/>
        <v>9493</v>
      </c>
      <c r="C23" s="44">
        <v>5123</v>
      </c>
      <c r="D23" s="45">
        <v>4370</v>
      </c>
      <c r="E23" s="46"/>
      <c r="F23" s="21" t="s">
        <v>125</v>
      </c>
      <c r="G23" s="45">
        <f t="shared" si="1"/>
        <v>515</v>
      </c>
      <c r="H23" s="47">
        <v>230</v>
      </c>
      <c r="I23" s="47">
        <v>285</v>
      </c>
      <c r="J23" s="17"/>
      <c r="K23" s="17"/>
      <c r="L23" s="17"/>
      <c r="M23" s="17"/>
      <c r="N23" s="19"/>
      <c r="O23" s="19"/>
      <c r="P23" s="19"/>
      <c r="Q23" s="19"/>
    </row>
    <row r="24" spans="1:17" ht="18.75" customHeight="1">
      <c r="A24" s="28" t="s">
        <v>126</v>
      </c>
      <c r="B24" s="44">
        <f t="shared" si="0"/>
        <v>9952</v>
      </c>
      <c r="C24" s="44">
        <v>5364</v>
      </c>
      <c r="D24" s="45">
        <v>4588</v>
      </c>
      <c r="E24" s="46"/>
      <c r="F24" s="21" t="s">
        <v>126</v>
      </c>
      <c r="G24" s="45">
        <f t="shared" si="1"/>
        <v>309</v>
      </c>
      <c r="H24" s="47">
        <v>148</v>
      </c>
      <c r="I24" s="47">
        <v>161</v>
      </c>
      <c r="J24" s="17"/>
      <c r="K24" s="17"/>
      <c r="L24" s="17"/>
      <c r="M24" s="17"/>
      <c r="N24" s="19"/>
      <c r="O24" s="19"/>
      <c r="P24" s="19"/>
      <c r="Q24" s="19"/>
    </row>
    <row r="25" spans="1:17" ht="18.75" customHeight="1">
      <c r="A25" s="28" t="s">
        <v>127</v>
      </c>
      <c r="B25" s="44">
        <f t="shared" si="0"/>
        <v>11630</v>
      </c>
      <c r="C25" s="44">
        <v>6048</v>
      </c>
      <c r="D25" s="45">
        <v>5582</v>
      </c>
      <c r="E25" s="46"/>
      <c r="F25" s="21" t="s">
        <v>127</v>
      </c>
      <c r="G25" s="45">
        <f t="shared" si="1"/>
        <v>170</v>
      </c>
      <c r="H25" s="47">
        <v>94</v>
      </c>
      <c r="I25" s="47">
        <v>76</v>
      </c>
      <c r="J25" s="17"/>
      <c r="K25" s="17"/>
      <c r="L25" s="17"/>
      <c r="M25" s="17"/>
      <c r="N25" s="19"/>
      <c r="O25" s="19"/>
      <c r="P25" s="19"/>
      <c r="Q25" s="19"/>
    </row>
    <row r="26" spans="1:17" ht="18.75" customHeight="1">
      <c r="A26" s="28" t="s">
        <v>128</v>
      </c>
      <c r="B26" s="44">
        <f t="shared" si="0"/>
        <v>9277</v>
      </c>
      <c r="C26" s="44">
        <v>4230</v>
      </c>
      <c r="D26" s="45">
        <v>5047</v>
      </c>
      <c r="E26" s="46"/>
      <c r="F26" s="21" t="s">
        <v>128</v>
      </c>
      <c r="G26" s="45">
        <f t="shared" si="1"/>
        <v>106</v>
      </c>
      <c r="H26" s="47">
        <v>40</v>
      </c>
      <c r="I26" s="47">
        <v>66</v>
      </c>
      <c r="J26" s="17"/>
      <c r="K26" s="17"/>
      <c r="L26" s="17"/>
      <c r="M26" s="17"/>
      <c r="N26" s="19"/>
      <c r="O26" s="19"/>
      <c r="P26" s="19"/>
      <c r="Q26" s="19"/>
    </row>
    <row r="27" spans="1:17" ht="18.75" customHeight="1">
      <c r="A27" s="28" t="s">
        <v>129</v>
      </c>
      <c r="B27" s="44">
        <f t="shared" si="0"/>
        <v>7042</v>
      </c>
      <c r="C27" s="44">
        <v>2977</v>
      </c>
      <c r="D27" s="45">
        <v>4065</v>
      </c>
      <c r="E27" s="46"/>
      <c r="F27" s="21" t="s">
        <v>129</v>
      </c>
      <c r="G27" s="45">
        <f t="shared" si="1"/>
        <v>67</v>
      </c>
      <c r="H27" s="47">
        <v>24</v>
      </c>
      <c r="I27" s="47">
        <v>43</v>
      </c>
      <c r="J27" s="17"/>
      <c r="K27" s="17"/>
      <c r="L27" s="17"/>
      <c r="M27" s="17"/>
      <c r="N27" s="19"/>
      <c r="O27" s="19"/>
      <c r="P27" s="19"/>
      <c r="Q27" s="19"/>
    </row>
    <row r="28" spans="1:17" ht="18.75" customHeight="1">
      <c r="A28" s="28" t="s">
        <v>130</v>
      </c>
      <c r="B28" s="44">
        <f t="shared" si="0"/>
        <v>4675</v>
      </c>
      <c r="C28" s="44">
        <v>1691</v>
      </c>
      <c r="D28" s="45">
        <v>2984</v>
      </c>
      <c r="E28" s="46"/>
      <c r="F28" s="21" t="s">
        <v>130</v>
      </c>
      <c r="G28" s="45">
        <f t="shared" si="1"/>
        <v>38</v>
      </c>
      <c r="H28" s="47">
        <v>10</v>
      </c>
      <c r="I28" s="47">
        <v>28</v>
      </c>
      <c r="J28" s="17"/>
      <c r="K28" s="17"/>
      <c r="L28" s="17"/>
      <c r="M28" s="17"/>
      <c r="N28" s="19"/>
      <c r="O28" s="19"/>
      <c r="P28" s="19"/>
      <c r="Q28" s="19"/>
    </row>
    <row r="29" spans="1:17" ht="18.75" customHeight="1">
      <c r="A29" s="28" t="s">
        <v>131</v>
      </c>
      <c r="B29" s="44">
        <f t="shared" si="0"/>
        <v>2083</v>
      </c>
      <c r="C29" s="44">
        <v>585</v>
      </c>
      <c r="D29" s="45">
        <v>1498</v>
      </c>
      <c r="E29" s="46"/>
      <c r="F29" s="21" t="s">
        <v>131</v>
      </c>
      <c r="G29" s="45">
        <f t="shared" si="1"/>
        <v>25</v>
      </c>
      <c r="H29" s="47">
        <v>6</v>
      </c>
      <c r="I29" s="47">
        <v>19</v>
      </c>
      <c r="J29" s="17"/>
      <c r="K29" s="17"/>
      <c r="L29" s="17"/>
      <c r="M29" s="17"/>
      <c r="N29" s="19"/>
      <c r="O29" s="19"/>
      <c r="P29" s="19"/>
      <c r="Q29" s="19"/>
    </row>
    <row r="30" spans="1:17" ht="18.75" customHeight="1">
      <c r="A30" s="28" t="s">
        <v>132</v>
      </c>
      <c r="B30" s="44">
        <f t="shared" si="0"/>
        <v>641</v>
      </c>
      <c r="C30" s="44">
        <v>108</v>
      </c>
      <c r="D30" s="45">
        <v>533</v>
      </c>
      <c r="E30" s="46"/>
      <c r="F30" s="21" t="s">
        <v>132</v>
      </c>
      <c r="G30" s="45">
        <f t="shared" si="1"/>
        <v>8</v>
      </c>
      <c r="H30" s="47">
        <v>3</v>
      </c>
      <c r="I30" s="47">
        <v>5</v>
      </c>
      <c r="J30" s="17"/>
      <c r="K30" s="17"/>
      <c r="L30" s="17"/>
      <c r="M30" s="17"/>
      <c r="N30" s="19"/>
      <c r="O30" s="19"/>
      <c r="P30" s="19"/>
      <c r="Q30" s="19"/>
    </row>
    <row r="31" spans="1:17" ht="18.75" customHeight="1">
      <c r="A31" s="33" t="s">
        <v>108</v>
      </c>
      <c r="B31" s="44">
        <f t="shared" si="0"/>
        <v>109</v>
      </c>
      <c r="C31" s="44">
        <v>14</v>
      </c>
      <c r="D31" s="45">
        <v>95</v>
      </c>
      <c r="E31" s="46"/>
      <c r="F31" s="22" t="s">
        <v>108</v>
      </c>
      <c r="G31" s="45">
        <f t="shared" si="1"/>
        <v>0</v>
      </c>
      <c r="H31" s="47">
        <v>0</v>
      </c>
      <c r="I31" s="47">
        <v>0</v>
      </c>
      <c r="J31" s="25"/>
      <c r="K31" s="25"/>
      <c r="L31" s="17"/>
      <c r="M31" s="17"/>
      <c r="N31" s="19"/>
      <c r="O31" s="19"/>
      <c r="P31" s="19"/>
      <c r="Q31" s="19"/>
    </row>
    <row r="32" spans="1:17" ht="18.75" customHeight="1">
      <c r="A32" s="18"/>
      <c r="B32" s="18"/>
      <c r="C32" s="18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  <c r="Q32" s="19"/>
    </row>
    <row r="33" spans="1:17" ht="18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  <c r="Q33" s="19"/>
    </row>
    <row r="34" spans="1:17" ht="18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</row>
    <row r="35" spans="1:17" ht="22.5" customHeight="1">
      <c r="A35" s="92" t="s">
        <v>113</v>
      </c>
      <c r="B35" s="92"/>
      <c r="C35" s="93" t="s">
        <v>104</v>
      </c>
      <c r="D35" s="94"/>
      <c r="E35" s="95" t="s">
        <v>107</v>
      </c>
      <c r="F35" s="93"/>
      <c r="G35" s="94"/>
      <c r="H35" s="95" t="s">
        <v>109</v>
      </c>
      <c r="I35" s="94"/>
      <c r="J35" s="30"/>
      <c r="K35" s="30"/>
      <c r="L35" s="30"/>
      <c r="M35" s="30"/>
      <c r="N35" s="30"/>
      <c r="O35" s="30"/>
      <c r="P35" s="30"/>
      <c r="Q35" s="19"/>
    </row>
    <row r="36" spans="1:17" ht="30" customHeight="1">
      <c r="A36" s="84" t="s">
        <v>111</v>
      </c>
      <c r="B36" s="84"/>
      <c r="C36" s="48">
        <f>SUM(B24:B31)</f>
        <v>45409</v>
      </c>
      <c r="D36" s="49">
        <f>(C36/E5)*100</f>
        <v>24.21283879258402</v>
      </c>
      <c r="E36" s="50"/>
      <c r="F36" s="51">
        <f>SUM(G24:G31)</f>
        <v>723</v>
      </c>
      <c r="G36" s="52">
        <f>(F36/E6)*100</f>
        <v>4.711632453567938</v>
      </c>
      <c r="H36" s="53">
        <f>SUM(C36,F36)</f>
        <v>46132</v>
      </c>
      <c r="I36" s="54">
        <f>(H36/E7)*100</f>
        <v>22.737892215332746</v>
      </c>
      <c r="J36" s="29"/>
      <c r="K36" s="29"/>
      <c r="L36" s="29"/>
      <c r="M36" s="29"/>
      <c r="N36" s="29"/>
      <c r="O36" s="29"/>
      <c r="P36" s="29"/>
      <c r="Q36" s="19"/>
    </row>
    <row r="37" spans="1:17" ht="30" customHeight="1">
      <c r="A37" s="84" t="s">
        <v>112</v>
      </c>
      <c r="B37" s="84"/>
      <c r="C37" s="48">
        <f>SUM(B11:B13)</f>
        <v>17393</v>
      </c>
      <c r="D37" s="49">
        <f>(C37/E5)*100</f>
        <v>9.27423869980431</v>
      </c>
      <c r="E37" s="55"/>
      <c r="F37" s="56">
        <f>SUM(G11:G13)</f>
        <v>1033</v>
      </c>
      <c r="G37" s="57">
        <f>(F37/E6)*100</f>
        <v>6.731834473769957</v>
      </c>
      <c r="H37" s="53">
        <f>SUM(C37,F37)</f>
        <v>18426</v>
      </c>
      <c r="I37" s="54">
        <f>(H37/E7)*100</f>
        <v>9.081947497609494</v>
      </c>
      <c r="J37" s="29"/>
      <c r="K37" s="29"/>
      <c r="L37" s="29"/>
      <c r="M37" s="29"/>
      <c r="N37" s="29"/>
      <c r="O37" s="29"/>
      <c r="P37" s="29"/>
      <c r="Q37" s="19"/>
    </row>
    <row r="38" spans="1:17" ht="18.75" customHeight="1">
      <c r="A38" s="17"/>
      <c r="B38" s="17"/>
      <c r="C38" s="17"/>
      <c r="D38" s="17"/>
      <c r="E38" s="17"/>
      <c r="F38" s="17"/>
      <c r="G38" s="85" t="s">
        <v>135</v>
      </c>
      <c r="H38" s="85"/>
      <c r="I38" s="85"/>
      <c r="J38" s="17"/>
      <c r="K38" s="17"/>
      <c r="L38" s="17"/>
      <c r="M38" s="17"/>
      <c r="N38" s="19"/>
      <c r="O38" s="19"/>
      <c r="P38" s="19"/>
      <c r="Q38" s="19"/>
    </row>
    <row r="39" spans="1:17" ht="18.75" customHeight="1">
      <c r="A39" s="17"/>
      <c r="B39" s="17"/>
      <c r="C39" s="17"/>
      <c r="D39" s="17"/>
      <c r="E39" s="17"/>
      <c r="F39" s="17"/>
      <c r="G39" s="42"/>
      <c r="H39" s="42"/>
      <c r="I39" s="42"/>
      <c r="J39" s="17"/>
      <c r="K39" s="17"/>
      <c r="L39" s="17"/>
      <c r="M39" s="17"/>
      <c r="N39" s="19"/>
      <c r="O39" s="19"/>
      <c r="P39" s="19"/>
      <c r="Q39" s="19"/>
    </row>
    <row r="40" spans="1:17" ht="18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9"/>
    </row>
    <row r="41" spans="1:17" ht="18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9"/>
      <c r="O41" s="19"/>
      <c r="P41" s="19"/>
      <c r="Q41" s="19"/>
    </row>
    <row r="42" spans="1:17" ht="18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/>
      <c r="O42" s="16"/>
      <c r="P42" s="16"/>
      <c r="Q42" s="16"/>
    </row>
    <row r="43" spans="1:17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16"/>
      <c r="P43" s="16"/>
      <c r="Q43" s="16"/>
    </row>
    <row r="44" spans="1:17" ht="18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16"/>
      <c r="P44" s="16"/>
      <c r="Q44" s="16"/>
    </row>
    <row r="45" spans="1:17" ht="18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16"/>
      <c r="P45" s="16"/>
      <c r="Q45" s="16"/>
    </row>
    <row r="46" spans="1:17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  <c r="O46" s="16"/>
      <c r="P46" s="16"/>
      <c r="Q46" s="16"/>
    </row>
    <row r="47" spans="1:17" ht="18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16"/>
      <c r="P47" s="16"/>
      <c r="Q47" s="16"/>
    </row>
    <row r="48" spans="1:17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/>
      <c r="O48" s="16"/>
      <c r="P48" s="16"/>
      <c r="Q48" s="16"/>
    </row>
    <row r="49" spans="1:17" ht="16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16"/>
      <c r="P49" s="16"/>
      <c r="Q49" s="16"/>
    </row>
    <row r="50" spans="1:17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6"/>
      <c r="P50" s="16"/>
      <c r="Q50" s="16"/>
    </row>
    <row r="51" spans="1:17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6"/>
      <c r="P51" s="16"/>
      <c r="Q51" s="16"/>
    </row>
    <row r="52" spans="1:17" ht="16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  <c r="O52" s="16"/>
      <c r="P52" s="16"/>
      <c r="Q52" s="16"/>
    </row>
    <row r="53" spans="1:17" ht="16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6"/>
      <c r="O53" s="16"/>
      <c r="P53" s="16"/>
      <c r="Q53" s="16"/>
    </row>
    <row r="54" spans="1:17" ht="16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/>
      <c r="O54" s="16"/>
      <c r="P54" s="16"/>
      <c r="Q54" s="16"/>
    </row>
    <row r="55" spans="1:17" ht="16.5" customHeight="1">
      <c r="A55" s="31"/>
      <c r="B55" s="31"/>
      <c r="C55" s="31"/>
      <c r="D55" s="31"/>
      <c r="E55" s="31"/>
      <c r="F55" s="31"/>
      <c r="G55" s="31"/>
      <c r="H55" s="31"/>
      <c r="I55" s="13"/>
      <c r="J55" s="31"/>
      <c r="K55" s="31"/>
      <c r="L55" s="31"/>
      <c r="M55" s="31"/>
      <c r="N55" s="32"/>
      <c r="O55" s="32"/>
      <c r="P55" s="32"/>
      <c r="Q55" s="32"/>
    </row>
    <row r="56" spans="1:17" ht="16.5" customHeight="1">
      <c r="A56" s="31"/>
      <c r="B56" s="31"/>
      <c r="C56" s="31"/>
      <c r="D56" s="31"/>
      <c r="E56" s="31"/>
      <c r="F56" s="31"/>
      <c r="G56" s="31"/>
      <c r="H56" s="31"/>
      <c r="I56" s="13"/>
      <c r="J56" s="31"/>
      <c r="K56" s="31"/>
      <c r="L56" s="31"/>
      <c r="M56" s="31"/>
      <c r="N56" s="32"/>
      <c r="O56" s="32"/>
      <c r="P56" s="32"/>
      <c r="Q56" s="32"/>
    </row>
    <row r="57" spans="1:17" ht="16.5" customHeight="1">
      <c r="A57" s="31"/>
      <c r="B57" s="31"/>
      <c r="C57" s="31"/>
      <c r="D57" s="31"/>
      <c r="E57" s="31"/>
      <c r="F57" s="31"/>
      <c r="G57" s="31"/>
      <c r="H57" s="31"/>
      <c r="I57" s="13"/>
      <c r="J57" s="31"/>
      <c r="K57" s="31"/>
      <c r="L57" s="31"/>
      <c r="M57" s="31"/>
      <c r="N57" s="32"/>
      <c r="O57" s="32"/>
      <c r="P57" s="32"/>
      <c r="Q57" s="32"/>
    </row>
    <row r="58" spans="1:17" ht="16.5" customHeight="1">
      <c r="A58" s="31"/>
      <c r="B58" s="31"/>
      <c r="C58" s="31"/>
      <c r="D58" s="31"/>
      <c r="E58" s="31"/>
      <c r="F58" s="31"/>
      <c r="G58" s="31"/>
      <c r="H58" s="31"/>
      <c r="I58" s="13"/>
      <c r="J58" s="31"/>
      <c r="K58" s="31"/>
      <c r="L58" s="31"/>
      <c r="M58" s="31"/>
      <c r="N58" s="32"/>
      <c r="O58" s="32"/>
      <c r="P58" s="32"/>
      <c r="Q58" s="32"/>
    </row>
    <row r="59" spans="1:13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/>
  <mergeCells count="19">
    <mergeCell ref="E35:G35"/>
    <mergeCell ref="H35:I35"/>
    <mergeCell ref="A1:I2"/>
    <mergeCell ref="B4:D4"/>
    <mergeCell ref="E4:F4"/>
    <mergeCell ref="B5:D5"/>
    <mergeCell ref="E5:F5"/>
    <mergeCell ref="B6:D6"/>
    <mergeCell ref="E6:F6"/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萩原　義成</cp:lastModifiedBy>
  <cp:lastPrinted>2020-04-01T12:51:14Z</cp:lastPrinted>
  <dcterms:created xsi:type="dcterms:W3CDTF">2000-05-12T03:03:32Z</dcterms:created>
  <dcterms:modified xsi:type="dcterms:W3CDTF">2020-04-02T02:11:39Z</dcterms:modified>
  <cp:category/>
  <cp:version/>
  <cp:contentType/>
  <cp:contentStatus/>
  <cp:revision>1</cp:revision>
</cp:coreProperties>
</file>