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0"/>
  </bookViews>
  <sheets>
    <sheet name="10月（日本人）" sheetId="1" r:id="rId1"/>
    <sheet name="10月（外国人）" sheetId="2" r:id="rId2"/>
    <sheet name="10月（５歳ごと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<sst xmlns="http://schemas.openxmlformats.org/spreadsheetml/2006/main" count="296" uniqueCount="141">
  <si>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</si>
  <si>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</si>
  <si>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</si>
  <si>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</si>
  <si>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</si>
  <si>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</si>
  <si>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</si>
  <si>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</si>
  <si>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</si>
  <si>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</si>
  <si>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</si>
  <si>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</si>
  <si>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</si>
  <si>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</si>
  <si>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</si>
  <si>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</si>
  <si>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</si>
  <si>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</si>
  <si>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</si>
  <si>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</si>
  <si>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</si>
  <si>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</si>
  <si>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</si>
  <si>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</si>
  <si>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</si>
  <si>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</si>
  <si>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</si>
  <si>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</si>
  <si>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</si>
  <si>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</si>
  <si>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</si>
  <si>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</si>
  <si>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</si>
  <si>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</si>
  <si>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</si>
  <si>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</si>
  <si>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</si>
  <si>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</si>
  <si>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</si>
  <si>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</si>
  <si>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</si>
  <si>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</si>
  <si>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</si>
  <si>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</si>
  <si>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</si>
  <si>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</si>
  <si>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</si>
  <si>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</si>
  <si>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</si>
  <si>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</si>
  <si>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</si>
  <si>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</si>
  <si>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</si>
  <si>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</si>
  <si>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</si>
  <si>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</si>
  <si>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</si>
  <si>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</si>
  <si>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</si>
  <si>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</si>
  <si>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</si>
  <si>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</si>
  <si>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</si>
  <si>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</si>
  <si>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</si>
  <si>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</si>
  <si>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</si>
  <si>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</si>
  <si>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</si>
  <si>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</si>
  <si>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</si>
  <si>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</si>
  <si>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</si>
  <si>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</si>
  <si>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</si>
  <si>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</si>
  <si>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</si>
  <si>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</si>
  <si>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</si>
  <si>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</si>
  <si>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</si>
  <si>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</si>
  <si>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</si>
  <si>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</si>
  <si>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</si>
  <si>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</si>
  <si>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</si>
  <si>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</si>
  <si>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</si>
  <si>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</si>
  <si>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</si>
  <si>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</si>
  <si>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</si>
  <si>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</si>
  <si>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</si>
  <si>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</si>
  <si>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</si>
  <si>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</si>
  <si>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</si>
  <si>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</si>
  <si>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</si>
  <si>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</si>
  <si>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</si>
  <si>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</si>
  <si>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</si>
  <si>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</si>
  <si>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</si>
  <si>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</si>
  <si>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</si>
  <si>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</si>
  <si>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</si>
  <si>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</si>
  <si>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</si>
  <si>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</si>
  <si>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</si>
  <si>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</si>
  <si>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</si>
  <si>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</si>
  <si>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</si>
  <si>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</si>
  <si>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</si>
  <si>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</si>
  <si>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</si>
  <si>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</si>
  <si>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</si>
  <si>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</si>
  <si>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</si>
  <si>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</si>
  <si>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</si>
  <si>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</si>
  <si>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</si>
  <si>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</si>
  <si>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</si>
  <si>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</si>
  <si>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</si>
  <si>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</si>
  <si>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</si>
  <si>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</si>
  <si>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</si>
  <si>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</si>
  <si>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令和２年１０月１日現在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</si>
</sst>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0" zoomScaleNormal="90" zoomScalePageLayoutView="0" workbookViewId="0" topLeftCell="A1">
      <selection activeCell="F21" sqref="F2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188770</v>
      </c>
      <c r="G4" s="79"/>
      <c r="H4" s="78">
        <f>SUM(C8:C42,H8:H42,M8:M42)</f>
        <v>96602</v>
      </c>
      <c r="I4" s="82"/>
      <c r="J4" s="79"/>
      <c r="K4" s="78">
        <f>SUM(D8:D42,I8:I42,N8:N42)</f>
        <v>92168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1449</v>
      </c>
      <c r="C8" s="59">
        <v>731</v>
      </c>
      <c r="D8" s="59">
        <v>718</v>
      </c>
      <c r="E8" s="60"/>
      <c r="F8" s="38" t="s">
        <v>5</v>
      </c>
      <c r="G8" s="58">
        <f aca="true" t="shared" si="1" ref="G8:G42">SUM(H8:I8)</f>
        <v>3038</v>
      </c>
      <c r="H8" s="59">
        <v>1648</v>
      </c>
      <c r="I8" s="59">
        <v>1390</v>
      </c>
      <c r="J8" s="60"/>
      <c r="K8" s="38" t="s">
        <v>6</v>
      </c>
      <c r="L8" s="58">
        <f aca="true" t="shared" si="2" ref="L8:L41">SUM(M8:N8)</f>
        <v>2361</v>
      </c>
      <c r="M8" s="59">
        <v>1268</v>
      </c>
      <c r="N8" s="59">
        <v>1093</v>
      </c>
    </row>
    <row r="9" spans="1:14" s="2" customFormat="1" ht="18.75" customHeight="1">
      <c r="A9" s="38">
        <v>1</v>
      </c>
      <c r="B9" s="58">
        <f t="shared" si="0"/>
        <v>1355</v>
      </c>
      <c r="C9" s="59">
        <v>706</v>
      </c>
      <c r="D9" s="59">
        <v>649</v>
      </c>
      <c r="E9" s="60"/>
      <c r="F9" s="38" t="s">
        <v>7</v>
      </c>
      <c r="G9" s="58">
        <f t="shared" si="1"/>
        <v>3133</v>
      </c>
      <c r="H9" s="59">
        <v>1715</v>
      </c>
      <c r="I9" s="59">
        <v>1418</v>
      </c>
      <c r="J9" s="60"/>
      <c r="K9" s="38" t="s">
        <v>8</v>
      </c>
      <c r="L9" s="58">
        <f t="shared" si="2"/>
        <v>2694</v>
      </c>
      <c r="M9" s="59">
        <v>1464</v>
      </c>
      <c r="N9" s="59">
        <v>1230</v>
      </c>
    </row>
    <row r="10" spans="1:14" s="2" customFormat="1" ht="18.75" customHeight="1">
      <c r="A10" s="38">
        <v>2</v>
      </c>
      <c r="B10" s="58">
        <f t="shared" si="0"/>
        <v>1298</v>
      </c>
      <c r="C10" s="59">
        <v>658</v>
      </c>
      <c r="D10" s="59">
        <v>640</v>
      </c>
      <c r="E10" s="60">
        <f>SUM(C10:D10)</f>
        <v>1298</v>
      </c>
      <c r="F10" s="38" t="s">
        <v>9</v>
      </c>
      <c r="G10" s="58">
        <f t="shared" si="1"/>
        <v>3104</v>
      </c>
      <c r="H10" s="59">
        <v>1692</v>
      </c>
      <c r="I10" s="59">
        <v>1412</v>
      </c>
      <c r="J10" s="60"/>
      <c r="K10" s="38" t="s">
        <v>10</v>
      </c>
      <c r="L10" s="58">
        <f t="shared" si="2"/>
        <v>2695</v>
      </c>
      <c r="M10" s="59">
        <v>1377</v>
      </c>
      <c r="N10" s="59">
        <v>1318</v>
      </c>
    </row>
    <row r="11" spans="1:14" s="2" customFormat="1" ht="18.75" customHeight="1">
      <c r="A11" s="38">
        <v>3</v>
      </c>
      <c r="B11" s="58">
        <f t="shared" si="0"/>
        <v>1286</v>
      </c>
      <c r="C11" s="59">
        <v>659</v>
      </c>
      <c r="D11" s="59">
        <v>627</v>
      </c>
      <c r="E11" s="60"/>
      <c r="F11" s="38" t="s">
        <v>11</v>
      </c>
      <c r="G11" s="58">
        <f t="shared" si="1"/>
        <v>3021</v>
      </c>
      <c r="H11" s="59">
        <v>1574</v>
      </c>
      <c r="I11" s="59">
        <v>1447</v>
      </c>
      <c r="J11" s="60"/>
      <c r="K11" s="38" t="s">
        <v>12</v>
      </c>
      <c r="L11" s="58">
        <f t="shared" si="2"/>
        <v>2582</v>
      </c>
      <c r="M11" s="59">
        <v>1366</v>
      </c>
      <c r="N11" s="59">
        <v>1216</v>
      </c>
    </row>
    <row r="12" spans="1:14" s="2" customFormat="1" ht="18.75" customHeight="1">
      <c r="A12" s="38">
        <v>4</v>
      </c>
      <c r="B12" s="58">
        <f t="shared" si="0"/>
        <v>1175</v>
      </c>
      <c r="C12" s="59">
        <v>587</v>
      </c>
      <c r="D12" s="59">
        <v>588</v>
      </c>
      <c r="E12" s="60"/>
      <c r="F12" s="38" t="s">
        <v>13</v>
      </c>
      <c r="G12" s="58">
        <f t="shared" si="1"/>
        <v>3090</v>
      </c>
      <c r="H12" s="59">
        <v>1709</v>
      </c>
      <c r="I12" s="59">
        <v>1381</v>
      </c>
      <c r="J12" s="60"/>
      <c r="K12" s="38" t="s">
        <v>14</v>
      </c>
      <c r="L12" s="58">
        <f t="shared" si="2"/>
        <v>1484</v>
      </c>
      <c r="M12" s="59">
        <v>714</v>
      </c>
      <c r="N12" s="59">
        <v>770</v>
      </c>
    </row>
    <row r="13" spans="1:14" s="2" customFormat="1" ht="18.75" customHeight="1">
      <c r="A13" s="38">
        <v>5</v>
      </c>
      <c r="B13" s="58">
        <f t="shared" si="0"/>
        <v>1227</v>
      </c>
      <c r="C13" s="61">
        <v>602</v>
      </c>
      <c r="D13" s="61">
        <v>625</v>
      </c>
      <c r="E13" s="60"/>
      <c r="F13" s="38" t="s">
        <v>15</v>
      </c>
      <c r="G13" s="58">
        <f t="shared" si="1"/>
        <v>3071</v>
      </c>
      <c r="H13" s="59">
        <v>1626</v>
      </c>
      <c r="I13" s="59">
        <v>1445</v>
      </c>
      <c r="J13" s="60"/>
      <c r="K13" s="38" t="s">
        <v>16</v>
      </c>
      <c r="L13" s="58">
        <f t="shared" si="2"/>
        <v>1642</v>
      </c>
      <c r="M13" s="59">
        <v>792</v>
      </c>
      <c r="N13" s="59">
        <v>850</v>
      </c>
    </row>
    <row r="14" spans="1:14" s="2" customFormat="1" ht="18.75" customHeight="1">
      <c r="A14" s="38">
        <v>6</v>
      </c>
      <c r="B14" s="58">
        <f aca="true" t="shared" si="3" ref="B14:B42">SUM(C14:D14)</f>
        <v>1194</v>
      </c>
      <c r="C14" s="61">
        <v>595</v>
      </c>
      <c r="D14" s="61">
        <v>599</v>
      </c>
      <c r="E14" s="60"/>
      <c r="F14" s="38" t="s">
        <v>17</v>
      </c>
      <c r="G14" s="58">
        <f t="shared" si="1"/>
        <v>3109</v>
      </c>
      <c r="H14" s="59">
        <v>1658</v>
      </c>
      <c r="I14" s="59">
        <v>1451</v>
      </c>
      <c r="J14" s="60"/>
      <c r="K14" s="38" t="s">
        <v>18</v>
      </c>
      <c r="L14" s="58">
        <f t="shared" si="2"/>
        <v>1996</v>
      </c>
      <c r="M14" s="59">
        <v>937</v>
      </c>
      <c r="N14" s="59">
        <v>1059</v>
      </c>
    </row>
    <row r="15" spans="1:14" s="2" customFormat="1" ht="18.75" customHeight="1">
      <c r="A15" s="38">
        <v>7</v>
      </c>
      <c r="B15" s="58">
        <f t="shared" si="3"/>
        <v>1157</v>
      </c>
      <c r="C15" s="61">
        <v>604</v>
      </c>
      <c r="D15" s="61">
        <v>553</v>
      </c>
      <c r="E15" s="60"/>
      <c r="F15" s="38" t="s">
        <v>19</v>
      </c>
      <c r="G15" s="58">
        <f t="shared" si="1"/>
        <v>3251</v>
      </c>
      <c r="H15" s="59">
        <v>1752</v>
      </c>
      <c r="I15" s="59">
        <v>1499</v>
      </c>
      <c r="J15" s="60"/>
      <c r="K15" s="38" t="s">
        <v>20</v>
      </c>
      <c r="L15" s="58">
        <f t="shared" si="2"/>
        <v>1873</v>
      </c>
      <c r="M15" s="59">
        <v>874</v>
      </c>
      <c r="N15" s="59">
        <v>999</v>
      </c>
    </row>
    <row r="16" spans="1:14" s="2" customFormat="1" ht="18.75" customHeight="1">
      <c r="A16" s="38">
        <v>8</v>
      </c>
      <c r="B16" s="58">
        <f t="shared" si="3"/>
        <v>1105</v>
      </c>
      <c r="C16" s="61">
        <v>550</v>
      </c>
      <c r="D16" s="61">
        <v>555</v>
      </c>
      <c r="E16" s="60"/>
      <c r="F16" s="38" t="s">
        <v>21</v>
      </c>
      <c r="G16" s="58">
        <f t="shared" si="1"/>
        <v>3066</v>
      </c>
      <c r="H16" s="59">
        <v>1640</v>
      </c>
      <c r="I16" s="59">
        <v>1426</v>
      </c>
      <c r="J16" s="60"/>
      <c r="K16" s="38" t="s">
        <v>22</v>
      </c>
      <c r="L16" s="58">
        <f t="shared" si="2"/>
        <v>1888</v>
      </c>
      <c r="M16" s="59">
        <v>832</v>
      </c>
      <c r="N16" s="59">
        <v>1056</v>
      </c>
    </row>
    <row r="17" spans="1:14" s="2" customFormat="1" ht="18.75" customHeight="1">
      <c r="A17" s="38">
        <v>9</v>
      </c>
      <c r="B17" s="58">
        <f t="shared" si="3"/>
        <v>1108</v>
      </c>
      <c r="C17" s="61">
        <v>576</v>
      </c>
      <c r="D17" s="61">
        <v>532</v>
      </c>
      <c r="E17" s="60"/>
      <c r="F17" s="38" t="s">
        <v>23</v>
      </c>
      <c r="G17" s="58">
        <f t="shared" si="1"/>
        <v>3234</v>
      </c>
      <c r="H17" s="59">
        <v>1729</v>
      </c>
      <c r="I17" s="59">
        <v>1505</v>
      </c>
      <c r="J17" s="60"/>
      <c r="K17" s="38" t="s">
        <v>24</v>
      </c>
      <c r="L17" s="58">
        <f t="shared" si="2"/>
        <v>1779</v>
      </c>
      <c r="M17" s="59">
        <v>750</v>
      </c>
      <c r="N17" s="59">
        <v>1029</v>
      </c>
    </row>
    <row r="18" spans="1:14" s="2" customFormat="1" ht="18.75" customHeight="1">
      <c r="A18" s="38" t="s">
        <v>25</v>
      </c>
      <c r="B18" s="58">
        <f t="shared" si="3"/>
        <v>1061</v>
      </c>
      <c r="C18" s="59">
        <v>566</v>
      </c>
      <c r="D18" s="59">
        <v>495</v>
      </c>
      <c r="E18" s="60"/>
      <c r="F18" s="38" t="s">
        <v>26</v>
      </c>
      <c r="G18" s="58">
        <f t="shared" si="1"/>
        <v>3230</v>
      </c>
      <c r="H18" s="61">
        <v>1725</v>
      </c>
      <c r="I18" s="61">
        <v>1505</v>
      </c>
      <c r="J18" s="60"/>
      <c r="K18" s="38" t="s">
        <v>27</v>
      </c>
      <c r="L18" s="58">
        <f t="shared" si="2"/>
        <v>1608</v>
      </c>
      <c r="M18" s="59">
        <v>717</v>
      </c>
      <c r="N18" s="59">
        <v>891</v>
      </c>
    </row>
    <row r="19" spans="1:14" s="2" customFormat="1" ht="18.75" customHeight="1">
      <c r="A19" s="38" t="s">
        <v>28</v>
      </c>
      <c r="B19" s="58">
        <f t="shared" si="3"/>
        <v>1019</v>
      </c>
      <c r="C19" s="59">
        <v>527</v>
      </c>
      <c r="D19" s="59">
        <v>492</v>
      </c>
      <c r="E19" s="60"/>
      <c r="F19" s="38" t="s">
        <v>29</v>
      </c>
      <c r="G19" s="58">
        <f t="shared" si="1"/>
        <v>3341</v>
      </c>
      <c r="H19" s="61">
        <v>1750</v>
      </c>
      <c r="I19" s="61">
        <v>1591</v>
      </c>
      <c r="J19" s="60"/>
      <c r="K19" s="38" t="s">
        <v>30</v>
      </c>
      <c r="L19" s="58">
        <f t="shared" si="2"/>
        <v>1317</v>
      </c>
      <c r="M19" s="59">
        <v>566</v>
      </c>
      <c r="N19" s="59">
        <v>751</v>
      </c>
    </row>
    <row r="20" spans="1:14" s="2" customFormat="1" ht="18.75" customHeight="1">
      <c r="A20" s="38" t="s">
        <v>31</v>
      </c>
      <c r="B20" s="58">
        <f t="shared" si="3"/>
        <v>1037</v>
      </c>
      <c r="C20" s="59">
        <v>525</v>
      </c>
      <c r="D20" s="59">
        <v>512</v>
      </c>
      <c r="E20" s="60"/>
      <c r="F20" s="38" t="s">
        <v>32</v>
      </c>
      <c r="G20" s="58">
        <f t="shared" si="1"/>
        <v>3469</v>
      </c>
      <c r="H20" s="61">
        <v>1842</v>
      </c>
      <c r="I20" s="61">
        <v>1627</v>
      </c>
      <c r="J20" s="60"/>
      <c r="K20" s="38" t="s">
        <v>33</v>
      </c>
      <c r="L20" s="58">
        <f t="shared" si="2"/>
        <v>1374</v>
      </c>
      <c r="M20" s="59">
        <v>565</v>
      </c>
      <c r="N20" s="59">
        <v>809</v>
      </c>
    </row>
    <row r="21" spans="1:14" s="2" customFormat="1" ht="18.75" customHeight="1">
      <c r="A21" s="38" t="s">
        <v>34</v>
      </c>
      <c r="B21" s="58">
        <f t="shared" si="3"/>
        <v>1058</v>
      </c>
      <c r="C21" s="59">
        <v>542</v>
      </c>
      <c r="D21" s="59">
        <v>516</v>
      </c>
      <c r="E21" s="60"/>
      <c r="F21" s="38" t="s">
        <v>35</v>
      </c>
      <c r="G21" s="58">
        <f t="shared" si="1"/>
        <v>3390</v>
      </c>
      <c r="H21" s="61">
        <v>1751</v>
      </c>
      <c r="I21" s="61">
        <v>1639</v>
      </c>
      <c r="J21" s="60"/>
      <c r="K21" s="38" t="s">
        <v>36</v>
      </c>
      <c r="L21" s="58">
        <f t="shared" si="2"/>
        <v>1408</v>
      </c>
      <c r="M21" s="59">
        <v>594</v>
      </c>
      <c r="N21" s="59">
        <v>814</v>
      </c>
    </row>
    <row r="22" spans="1:14" s="2" customFormat="1" ht="18.75" customHeight="1">
      <c r="A22" s="38" t="s">
        <v>37</v>
      </c>
      <c r="B22" s="58">
        <f t="shared" si="3"/>
        <v>1012</v>
      </c>
      <c r="C22" s="59">
        <v>534</v>
      </c>
      <c r="D22" s="59">
        <v>478</v>
      </c>
      <c r="E22" s="60"/>
      <c r="F22" s="38" t="s">
        <v>38</v>
      </c>
      <c r="G22" s="58">
        <f t="shared" si="1"/>
        <v>3281</v>
      </c>
      <c r="H22" s="61">
        <v>1710</v>
      </c>
      <c r="I22" s="61">
        <v>1571</v>
      </c>
      <c r="J22" s="60"/>
      <c r="K22" s="38" t="s">
        <v>39</v>
      </c>
      <c r="L22" s="58">
        <f t="shared" si="2"/>
        <v>1296</v>
      </c>
      <c r="M22" s="59">
        <v>518</v>
      </c>
      <c r="N22" s="59">
        <v>778</v>
      </c>
    </row>
    <row r="23" spans="1:14" s="2" customFormat="1" ht="18.75" customHeight="1">
      <c r="A23" s="38" t="s">
        <v>40</v>
      </c>
      <c r="B23" s="58">
        <f t="shared" si="3"/>
        <v>944</v>
      </c>
      <c r="C23" s="59">
        <v>467</v>
      </c>
      <c r="D23" s="59">
        <v>477</v>
      </c>
      <c r="E23" s="60"/>
      <c r="F23" s="38" t="s">
        <v>41</v>
      </c>
      <c r="G23" s="58">
        <f t="shared" si="1"/>
        <v>3209</v>
      </c>
      <c r="H23" s="59">
        <v>1645</v>
      </c>
      <c r="I23" s="59">
        <v>1564</v>
      </c>
      <c r="J23" s="60"/>
      <c r="K23" s="38" t="s">
        <v>42</v>
      </c>
      <c r="L23" s="58">
        <f t="shared" si="2"/>
        <v>1233</v>
      </c>
      <c r="M23" s="59">
        <v>486</v>
      </c>
      <c r="N23" s="59">
        <v>747</v>
      </c>
    </row>
    <row r="24" spans="1:14" s="2" customFormat="1" ht="18.75" customHeight="1">
      <c r="A24" s="38" t="s">
        <v>43</v>
      </c>
      <c r="B24" s="58">
        <f t="shared" si="3"/>
        <v>1065</v>
      </c>
      <c r="C24" s="59">
        <v>522</v>
      </c>
      <c r="D24" s="59">
        <v>543</v>
      </c>
      <c r="E24" s="60"/>
      <c r="F24" s="38" t="s">
        <v>44</v>
      </c>
      <c r="G24" s="58">
        <f t="shared" si="1"/>
        <v>3186</v>
      </c>
      <c r="H24" s="59">
        <v>1683</v>
      </c>
      <c r="I24" s="59">
        <v>1503</v>
      </c>
      <c r="J24" s="60"/>
      <c r="K24" s="38" t="s">
        <v>45</v>
      </c>
      <c r="L24" s="58">
        <f t="shared" si="2"/>
        <v>1142</v>
      </c>
      <c r="M24" s="59">
        <v>458</v>
      </c>
      <c r="N24" s="59">
        <v>684</v>
      </c>
    </row>
    <row r="25" spans="1:14" s="2" customFormat="1" ht="18.75" customHeight="1">
      <c r="A25" s="38" t="s">
        <v>46</v>
      </c>
      <c r="B25" s="58">
        <f t="shared" si="3"/>
        <v>990</v>
      </c>
      <c r="C25" s="59">
        <v>486</v>
      </c>
      <c r="D25" s="59">
        <v>504</v>
      </c>
      <c r="E25" s="60"/>
      <c r="F25" s="38" t="s">
        <v>47</v>
      </c>
      <c r="G25" s="58">
        <f t="shared" si="1"/>
        <v>2984</v>
      </c>
      <c r="H25" s="59">
        <v>1589</v>
      </c>
      <c r="I25" s="59">
        <v>1395</v>
      </c>
      <c r="J25" s="60"/>
      <c r="K25" s="38" t="s">
        <v>48</v>
      </c>
      <c r="L25" s="58">
        <f t="shared" si="2"/>
        <v>937</v>
      </c>
      <c r="M25" s="59">
        <v>341</v>
      </c>
      <c r="N25" s="59">
        <v>596</v>
      </c>
    </row>
    <row r="26" spans="1:14" s="2" customFormat="1" ht="18.75" customHeight="1">
      <c r="A26" s="38" t="s">
        <v>49</v>
      </c>
      <c r="B26" s="58">
        <f t="shared" si="3"/>
        <v>1060</v>
      </c>
      <c r="C26" s="59">
        <v>550</v>
      </c>
      <c r="D26" s="59">
        <v>510</v>
      </c>
      <c r="E26" s="60"/>
      <c r="F26" s="38" t="s">
        <v>50</v>
      </c>
      <c r="G26" s="58">
        <f t="shared" si="1"/>
        <v>2907</v>
      </c>
      <c r="H26" s="59">
        <v>1583</v>
      </c>
      <c r="I26" s="59">
        <v>1324</v>
      </c>
      <c r="J26" s="60"/>
      <c r="K26" s="38" t="s">
        <v>51</v>
      </c>
      <c r="L26" s="58">
        <f t="shared" si="2"/>
        <v>799</v>
      </c>
      <c r="M26" s="59">
        <v>248</v>
      </c>
      <c r="N26" s="59">
        <v>551</v>
      </c>
    </row>
    <row r="27" spans="1:14" s="2" customFormat="1" ht="18.75" customHeight="1">
      <c r="A27" s="38" t="s">
        <v>52</v>
      </c>
      <c r="B27" s="58">
        <f t="shared" si="3"/>
        <v>1045</v>
      </c>
      <c r="C27" s="59">
        <v>513</v>
      </c>
      <c r="D27" s="59">
        <v>532</v>
      </c>
      <c r="E27" s="60"/>
      <c r="F27" s="38" t="s">
        <v>53</v>
      </c>
      <c r="G27" s="58">
        <f t="shared" si="1"/>
        <v>2387</v>
      </c>
      <c r="H27" s="59">
        <v>1266</v>
      </c>
      <c r="I27" s="59">
        <v>1121</v>
      </c>
      <c r="J27" s="60"/>
      <c r="K27" s="38" t="s">
        <v>54</v>
      </c>
      <c r="L27" s="58">
        <f t="shared" si="2"/>
        <v>710</v>
      </c>
      <c r="M27" s="59">
        <v>225</v>
      </c>
      <c r="N27" s="59">
        <v>485</v>
      </c>
    </row>
    <row r="28" spans="1:14" s="2" customFormat="1" ht="18.75" customHeight="1">
      <c r="A28" s="38" t="s">
        <v>55</v>
      </c>
      <c r="B28" s="58">
        <f t="shared" si="3"/>
        <v>1190</v>
      </c>
      <c r="C28" s="61">
        <v>599</v>
      </c>
      <c r="D28" s="61">
        <v>591</v>
      </c>
      <c r="E28" s="60"/>
      <c r="F28" s="38" t="s">
        <v>56</v>
      </c>
      <c r="G28" s="58">
        <f t="shared" si="1"/>
        <v>2682</v>
      </c>
      <c r="H28" s="59">
        <v>1450</v>
      </c>
      <c r="I28" s="59">
        <v>1232</v>
      </c>
      <c r="J28" s="60"/>
      <c r="K28" s="38" t="s">
        <v>57</v>
      </c>
      <c r="L28" s="58">
        <f t="shared" si="2"/>
        <v>577</v>
      </c>
      <c r="M28" s="59">
        <v>184</v>
      </c>
      <c r="N28" s="59">
        <v>393</v>
      </c>
    </row>
    <row r="29" spans="1:14" s="2" customFormat="1" ht="18.75" customHeight="1">
      <c r="A29" s="38" t="s">
        <v>58</v>
      </c>
      <c r="B29" s="58">
        <f t="shared" si="3"/>
        <v>1249</v>
      </c>
      <c r="C29" s="61">
        <v>649</v>
      </c>
      <c r="D29" s="61">
        <v>600</v>
      </c>
      <c r="E29" s="60"/>
      <c r="F29" s="38" t="s">
        <v>59</v>
      </c>
      <c r="G29" s="58">
        <f t="shared" si="1"/>
        <v>2475</v>
      </c>
      <c r="H29" s="59">
        <v>1345</v>
      </c>
      <c r="I29" s="59">
        <v>1130</v>
      </c>
      <c r="J29" s="60"/>
      <c r="K29" s="38" t="s">
        <v>60</v>
      </c>
      <c r="L29" s="58">
        <f t="shared" si="2"/>
        <v>509</v>
      </c>
      <c r="M29" s="59">
        <v>152</v>
      </c>
      <c r="N29" s="59">
        <v>357</v>
      </c>
    </row>
    <row r="30" spans="1:14" s="2" customFormat="1" ht="18.75" customHeight="1">
      <c r="A30" s="38" t="s">
        <v>61</v>
      </c>
      <c r="B30" s="58">
        <f t="shared" si="3"/>
        <v>1542</v>
      </c>
      <c r="C30" s="61">
        <v>736</v>
      </c>
      <c r="D30" s="61">
        <v>806</v>
      </c>
      <c r="E30" s="60"/>
      <c r="F30" s="38" t="s">
        <v>62</v>
      </c>
      <c r="G30" s="58">
        <f t="shared" si="1"/>
        <v>2274</v>
      </c>
      <c r="H30" s="59">
        <v>1239</v>
      </c>
      <c r="I30" s="59">
        <v>1035</v>
      </c>
      <c r="J30" s="60"/>
      <c r="K30" s="38" t="s">
        <v>63</v>
      </c>
      <c r="L30" s="58">
        <f t="shared" si="2"/>
        <v>420</v>
      </c>
      <c r="M30" s="59">
        <v>108</v>
      </c>
      <c r="N30" s="59">
        <v>312</v>
      </c>
    </row>
    <row r="31" spans="1:14" s="2" customFormat="1" ht="18.75" customHeight="1">
      <c r="A31" s="38" t="s">
        <v>64</v>
      </c>
      <c r="B31" s="58">
        <f t="shared" si="3"/>
        <v>1825</v>
      </c>
      <c r="C31" s="61">
        <v>886</v>
      </c>
      <c r="D31" s="61">
        <v>939</v>
      </c>
      <c r="E31" s="60"/>
      <c r="F31" s="38" t="s">
        <v>65</v>
      </c>
      <c r="G31" s="58">
        <f t="shared" si="1"/>
        <v>2135</v>
      </c>
      <c r="H31" s="59">
        <v>1169</v>
      </c>
      <c r="I31" s="59">
        <v>966</v>
      </c>
      <c r="J31" s="60"/>
      <c r="K31" s="38" t="s">
        <v>66</v>
      </c>
      <c r="L31" s="58">
        <f t="shared" si="2"/>
        <v>319</v>
      </c>
      <c r="M31" s="59">
        <v>85</v>
      </c>
      <c r="N31" s="59">
        <v>234</v>
      </c>
    </row>
    <row r="32" spans="1:14" s="2" customFormat="1" ht="18.75" customHeight="1">
      <c r="A32" s="38" t="s">
        <v>67</v>
      </c>
      <c r="B32" s="58">
        <f t="shared" si="3"/>
        <v>2129</v>
      </c>
      <c r="C32" s="61">
        <v>1070</v>
      </c>
      <c r="D32" s="61">
        <v>1059</v>
      </c>
      <c r="E32" s="60"/>
      <c r="F32" s="38" t="s">
        <v>68</v>
      </c>
      <c r="G32" s="58">
        <f t="shared" si="1"/>
        <v>2107</v>
      </c>
      <c r="H32" s="59">
        <v>1163</v>
      </c>
      <c r="I32" s="59">
        <v>944</v>
      </c>
      <c r="J32" s="60"/>
      <c r="K32" s="38" t="s">
        <v>69</v>
      </c>
      <c r="L32" s="58">
        <f t="shared" si="2"/>
        <v>249</v>
      </c>
      <c r="M32" s="59">
        <v>57</v>
      </c>
      <c r="N32" s="59">
        <v>192</v>
      </c>
    </row>
    <row r="33" spans="1:14" s="2" customFormat="1" ht="18.75" customHeight="1">
      <c r="A33" s="38" t="s">
        <v>70</v>
      </c>
      <c r="B33" s="58">
        <f t="shared" si="3"/>
        <v>2419</v>
      </c>
      <c r="C33" s="59">
        <v>1198</v>
      </c>
      <c r="D33" s="59">
        <v>1221</v>
      </c>
      <c r="E33" s="60"/>
      <c r="F33" s="38" t="s">
        <v>71</v>
      </c>
      <c r="G33" s="58">
        <f t="shared" si="1"/>
        <v>2119</v>
      </c>
      <c r="H33" s="59">
        <v>1174</v>
      </c>
      <c r="I33" s="59">
        <v>945</v>
      </c>
      <c r="J33" s="60"/>
      <c r="K33" s="38" t="s">
        <v>72</v>
      </c>
      <c r="L33" s="58">
        <f t="shared" si="2"/>
        <v>227</v>
      </c>
      <c r="M33" s="59">
        <v>57</v>
      </c>
      <c r="N33" s="59">
        <v>170</v>
      </c>
    </row>
    <row r="34" spans="1:14" s="2" customFormat="1" ht="18.75" customHeight="1">
      <c r="A34" s="38" t="s">
        <v>73</v>
      </c>
      <c r="B34" s="58">
        <f t="shared" si="3"/>
        <v>2806</v>
      </c>
      <c r="C34" s="59">
        <v>1469</v>
      </c>
      <c r="D34" s="59">
        <v>1337</v>
      </c>
      <c r="E34" s="60"/>
      <c r="F34" s="38" t="s">
        <v>74</v>
      </c>
      <c r="G34" s="58">
        <f t="shared" si="1"/>
        <v>2023</v>
      </c>
      <c r="H34" s="59">
        <v>1122</v>
      </c>
      <c r="I34" s="59">
        <v>901</v>
      </c>
      <c r="J34" s="60"/>
      <c r="K34" s="38" t="s">
        <v>75</v>
      </c>
      <c r="L34" s="58">
        <f t="shared" si="2"/>
        <v>163</v>
      </c>
      <c r="M34" s="59">
        <v>29</v>
      </c>
      <c r="N34" s="59">
        <v>134</v>
      </c>
    </row>
    <row r="35" spans="1:14" s="2" customFormat="1" ht="18.75" customHeight="1">
      <c r="A35" s="38" t="s">
        <v>76</v>
      </c>
      <c r="B35" s="58">
        <f t="shared" si="3"/>
        <v>2942</v>
      </c>
      <c r="C35" s="59">
        <v>1496</v>
      </c>
      <c r="D35" s="59">
        <v>1446</v>
      </c>
      <c r="E35" s="60"/>
      <c r="F35" s="38" t="s">
        <v>77</v>
      </c>
      <c r="G35" s="58">
        <f t="shared" si="1"/>
        <v>1946</v>
      </c>
      <c r="H35" s="59">
        <v>1058</v>
      </c>
      <c r="I35" s="59">
        <v>888</v>
      </c>
      <c r="J35" s="60"/>
      <c r="K35" s="38" t="s">
        <v>78</v>
      </c>
      <c r="L35" s="58">
        <f t="shared" si="2"/>
        <v>113</v>
      </c>
      <c r="M35" s="59">
        <v>18</v>
      </c>
      <c r="N35" s="59">
        <v>95</v>
      </c>
    </row>
    <row r="36" spans="1:14" s="2" customFormat="1" ht="18.75" customHeight="1">
      <c r="A36" s="38" t="s">
        <v>79</v>
      </c>
      <c r="B36" s="58">
        <f t="shared" si="3"/>
        <v>3073</v>
      </c>
      <c r="C36" s="59">
        <v>1637</v>
      </c>
      <c r="D36" s="59">
        <v>1436</v>
      </c>
      <c r="E36" s="60"/>
      <c r="F36" s="38" t="s">
        <v>80</v>
      </c>
      <c r="G36" s="58">
        <f t="shared" si="1"/>
        <v>1741</v>
      </c>
      <c r="H36" s="59">
        <v>924</v>
      </c>
      <c r="I36" s="59">
        <v>817</v>
      </c>
      <c r="J36" s="60"/>
      <c r="K36" s="38" t="s">
        <v>81</v>
      </c>
      <c r="L36" s="58">
        <f t="shared" si="2"/>
        <v>89</v>
      </c>
      <c r="M36" s="59">
        <v>11</v>
      </c>
      <c r="N36" s="59">
        <v>78</v>
      </c>
    </row>
    <row r="37" spans="1:14" s="2" customFormat="1" ht="18.75" customHeight="1">
      <c r="A37" s="38" t="s">
        <v>82</v>
      </c>
      <c r="B37" s="58">
        <f t="shared" si="3"/>
        <v>2999</v>
      </c>
      <c r="C37" s="59">
        <v>1593</v>
      </c>
      <c r="D37" s="59">
        <v>1406</v>
      </c>
      <c r="E37" s="60"/>
      <c r="F37" s="38" t="s">
        <v>83</v>
      </c>
      <c r="G37" s="58">
        <f t="shared" si="1"/>
        <v>1817</v>
      </c>
      <c r="H37" s="59">
        <v>965</v>
      </c>
      <c r="I37" s="59">
        <v>852</v>
      </c>
      <c r="J37" s="60"/>
      <c r="K37" s="38" t="s">
        <v>84</v>
      </c>
      <c r="L37" s="58">
        <f t="shared" si="2"/>
        <v>62</v>
      </c>
      <c r="M37" s="59">
        <v>9</v>
      </c>
      <c r="N37" s="59">
        <v>53</v>
      </c>
    </row>
    <row r="38" spans="1:14" s="2" customFormat="1" ht="18.75" customHeight="1">
      <c r="A38" s="38" t="s">
        <v>85</v>
      </c>
      <c r="B38" s="58">
        <f t="shared" si="3"/>
        <v>2983</v>
      </c>
      <c r="C38" s="59">
        <v>1605</v>
      </c>
      <c r="D38" s="59">
        <v>1378</v>
      </c>
      <c r="E38" s="60"/>
      <c r="F38" s="38" t="s">
        <v>86</v>
      </c>
      <c r="G38" s="58">
        <f t="shared" si="1"/>
        <v>1829</v>
      </c>
      <c r="H38" s="59">
        <v>975</v>
      </c>
      <c r="I38" s="59">
        <v>854</v>
      </c>
      <c r="J38" s="60"/>
      <c r="K38" s="38" t="s">
        <v>87</v>
      </c>
      <c r="L38" s="58">
        <f>SUM(M38:N38)</f>
        <v>52</v>
      </c>
      <c r="M38" s="59">
        <v>10</v>
      </c>
      <c r="N38" s="59">
        <v>42</v>
      </c>
    </row>
    <row r="39" spans="1:14" s="2" customFormat="1" ht="18.75" customHeight="1">
      <c r="A39" s="38" t="s">
        <v>88</v>
      </c>
      <c r="B39" s="58">
        <f t="shared" si="3"/>
        <v>2877</v>
      </c>
      <c r="C39" s="59">
        <v>1514</v>
      </c>
      <c r="D39" s="59">
        <v>1363</v>
      </c>
      <c r="E39" s="60"/>
      <c r="F39" s="38" t="s">
        <v>89</v>
      </c>
      <c r="G39" s="58">
        <f t="shared" si="1"/>
        <v>1838</v>
      </c>
      <c r="H39" s="59">
        <v>1006</v>
      </c>
      <c r="I39" s="59">
        <v>832</v>
      </c>
      <c r="J39" s="60"/>
      <c r="K39" s="38" t="s">
        <v>90</v>
      </c>
      <c r="L39" s="58">
        <f t="shared" si="2"/>
        <v>20</v>
      </c>
      <c r="M39" s="59">
        <v>3</v>
      </c>
      <c r="N39" s="59">
        <v>17</v>
      </c>
    </row>
    <row r="40" spans="1:14" s="2" customFormat="1" ht="18.75" customHeight="1">
      <c r="A40" s="38" t="s">
        <v>91</v>
      </c>
      <c r="B40" s="58">
        <f t="shared" si="3"/>
        <v>2902</v>
      </c>
      <c r="C40" s="59">
        <v>1533</v>
      </c>
      <c r="D40" s="59">
        <v>1369</v>
      </c>
      <c r="E40" s="60"/>
      <c r="F40" s="38" t="s">
        <v>92</v>
      </c>
      <c r="G40" s="58">
        <f t="shared" si="1"/>
        <v>1928</v>
      </c>
      <c r="H40" s="59">
        <v>1020</v>
      </c>
      <c r="I40" s="59">
        <v>908</v>
      </c>
      <c r="J40" s="60"/>
      <c r="K40" s="38" t="s">
        <v>93</v>
      </c>
      <c r="L40" s="58">
        <f t="shared" si="2"/>
        <v>12</v>
      </c>
      <c r="M40" s="59">
        <v>1</v>
      </c>
      <c r="N40" s="59">
        <v>11</v>
      </c>
    </row>
    <row r="41" spans="1:14" s="2" customFormat="1" ht="18.75" customHeight="1">
      <c r="A41" s="38" t="s">
        <v>94</v>
      </c>
      <c r="B41" s="58">
        <f t="shared" si="3"/>
        <v>3026</v>
      </c>
      <c r="C41" s="59">
        <v>1600</v>
      </c>
      <c r="D41" s="59">
        <v>1426</v>
      </c>
      <c r="E41" s="60"/>
      <c r="F41" s="38" t="s">
        <v>95</v>
      </c>
      <c r="G41" s="58">
        <f t="shared" si="1"/>
        <v>1994</v>
      </c>
      <c r="H41" s="59">
        <v>1040</v>
      </c>
      <c r="I41" s="59">
        <v>954</v>
      </c>
      <c r="J41" s="60"/>
      <c r="K41" s="39" t="s">
        <v>96</v>
      </c>
      <c r="L41" s="58">
        <f t="shared" si="2"/>
        <v>28</v>
      </c>
      <c r="M41" s="59">
        <v>3</v>
      </c>
      <c r="N41" s="59">
        <v>25</v>
      </c>
    </row>
    <row r="42" spans="1:14" s="2" customFormat="1" ht="18.75" customHeight="1">
      <c r="A42" s="38" t="s">
        <v>97</v>
      </c>
      <c r="B42" s="58">
        <f t="shared" si="3"/>
        <v>2962</v>
      </c>
      <c r="C42" s="59">
        <v>1570</v>
      </c>
      <c r="D42" s="59">
        <v>1392</v>
      </c>
      <c r="E42" s="60"/>
      <c r="F42" s="38" t="s">
        <v>98</v>
      </c>
      <c r="G42" s="58">
        <f t="shared" si="1"/>
        <v>2134</v>
      </c>
      <c r="H42" s="59">
        <v>1191</v>
      </c>
      <c r="I42" s="59">
        <v>943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14351</v>
      </c>
      <c r="G4" s="79"/>
      <c r="H4" s="78">
        <f>SUM(C8:C42,H8:H42,M8:M42)</f>
        <v>7221</v>
      </c>
      <c r="I4" s="82"/>
      <c r="J4" s="79"/>
      <c r="K4" s="78">
        <f>SUM(D8:D42,I8:I42,N8:N42)</f>
        <v>7130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70</v>
      </c>
      <c r="C8" s="59">
        <v>34</v>
      </c>
      <c r="D8" s="59">
        <v>36</v>
      </c>
      <c r="E8" s="60"/>
      <c r="F8" s="38" t="s">
        <v>5</v>
      </c>
      <c r="G8" s="58">
        <f>SUM(H8:I8)</f>
        <v>304</v>
      </c>
      <c r="H8" s="59">
        <v>161</v>
      </c>
      <c r="I8" s="59">
        <v>143</v>
      </c>
      <c r="J8" s="60"/>
      <c r="K8" s="38" t="s">
        <v>6</v>
      </c>
      <c r="L8" s="58">
        <f>SUM(M8:N8)</f>
        <v>43</v>
      </c>
      <c r="M8" s="59">
        <v>20</v>
      </c>
      <c r="N8" s="59">
        <v>23</v>
      </c>
    </row>
    <row r="9" spans="1:14" s="2" customFormat="1" ht="18.75" customHeight="1">
      <c r="A9" s="38">
        <v>1</v>
      </c>
      <c r="B9" s="58">
        <f aca="true" t="shared" si="0" ref="B9:B42">SUM(C9:D9)</f>
        <v>62</v>
      </c>
      <c r="C9" s="59">
        <v>32</v>
      </c>
      <c r="D9" s="59">
        <v>30</v>
      </c>
      <c r="E9" s="60"/>
      <c r="F9" s="38" t="s">
        <v>7</v>
      </c>
      <c r="G9" s="58">
        <f aca="true" t="shared" si="1" ref="G9:G42">SUM(H9:I9)</f>
        <v>321</v>
      </c>
      <c r="H9" s="59">
        <v>159</v>
      </c>
      <c r="I9" s="59">
        <v>162</v>
      </c>
      <c r="J9" s="60"/>
      <c r="K9" s="38" t="s">
        <v>8</v>
      </c>
      <c r="L9" s="58">
        <f aca="true" t="shared" si="2" ref="L9:L42">SUM(M9:N9)</f>
        <v>29</v>
      </c>
      <c r="M9" s="59">
        <v>15</v>
      </c>
      <c r="N9" s="59">
        <v>14</v>
      </c>
    </row>
    <row r="10" spans="1:14" s="2" customFormat="1" ht="18.75" customHeight="1">
      <c r="A10" s="38">
        <v>2</v>
      </c>
      <c r="B10" s="58">
        <f t="shared" si="0"/>
        <v>79</v>
      </c>
      <c r="C10" s="59">
        <v>42</v>
      </c>
      <c r="D10" s="59">
        <v>37</v>
      </c>
      <c r="E10" s="60">
        <v>74</v>
      </c>
      <c r="F10" s="38" t="s">
        <v>9</v>
      </c>
      <c r="G10" s="58">
        <f t="shared" si="1"/>
        <v>316</v>
      </c>
      <c r="H10" s="59">
        <v>165</v>
      </c>
      <c r="I10" s="59">
        <v>151</v>
      </c>
      <c r="J10" s="60"/>
      <c r="K10" s="38" t="s">
        <v>10</v>
      </c>
      <c r="L10" s="58">
        <f t="shared" si="2"/>
        <v>22</v>
      </c>
      <c r="M10" s="59">
        <v>11</v>
      </c>
      <c r="N10" s="59">
        <v>11</v>
      </c>
    </row>
    <row r="11" spans="1:14" s="2" customFormat="1" ht="18.75" customHeight="1">
      <c r="A11" s="38">
        <v>3</v>
      </c>
      <c r="B11" s="58">
        <f t="shared" si="0"/>
        <v>61</v>
      </c>
      <c r="C11" s="59">
        <v>30</v>
      </c>
      <c r="D11" s="59">
        <v>31</v>
      </c>
      <c r="E11" s="60"/>
      <c r="F11" s="38" t="s">
        <v>11</v>
      </c>
      <c r="G11" s="58">
        <f t="shared" si="1"/>
        <v>330</v>
      </c>
      <c r="H11" s="59">
        <v>152</v>
      </c>
      <c r="I11" s="59">
        <v>178</v>
      </c>
      <c r="J11" s="60"/>
      <c r="K11" s="38" t="s">
        <v>12</v>
      </c>
      <c r="L11" s="58">
        <f t="shared" si="2"/>
        <v>40</v>
      </c>
      <c r="M11" s="59">
        <v>24</v>
      </c>
      <c r="N11" s="59">
        <v>16</v>
      </c>
    </row>
    <row r="12" spans="1:14" s="2" customFormat="1" ht="18.75" customHeight="1">
      <c r="A12" s="38">
        <v>4</v>
      </c>
      <c r="B12" s="58">
        <f t="shared" si="0"/>
        <v>85</v>
      </c>
      <c r="C12" s="59">
        <v>43</v>
      </c>
      <c r="D12" s="59">
        <v>42</v>
      </c>
      <c r="E12" s="60"/>
      <c r="F12" s="38" t="s">
        <v>13</v>
      </c>
      <c r="G12" s="58">
        <f t="shared" si="1"/>
        <v>285</v>
      </c>
      <c r="H12" s="59">
        <v>148</v>
      </c>
      <c r="I12" s="59">
        <v>137</v>
      </c>
      <c r="J12" s="60"/>
      <c r="K12" s="38" t="s">
        <v>14</v>
      </c>
      <c r="L12" s="58">
        <f t="shared" si="2"/>
        <v>34</v>
      </c>
      <c r="M12" s="59">
        <v>23</v>
      </c>
      <c r="N12" s="59">
        <v>11</v>
      </c>
    </row>
    <row r="13" spans="1:14" s="2" customFormat="1" ht="18.75" customHeight="1">
      <c r="A13" s="38">
        <v>5</v>
      </c>
      <c r="B13" s="58">
        <f t="shared" si="0"/>
        <v>64</v>
      </c>
      <c r="C13" s="61">
        <v>37</v>
      </c>
      <c r="D13" s="61">
        <v>27</v>
      </c>
      <c r="E13" s="60"/>
      <c r="F13" s="38" t="s">
        <v>15</v>
      </c>
      <c r="G13" s="58">
        <f t="shared" si="1"/>
        <v>293</v>
      </c>
      <c r="H13" s="59">
        <v>132</v>
      </c>
      <c r="I13" s="59">
        <v>161</v>
      </c>
      <c r="J13" s="60"/>
      <c r="K13" s="38" t="s">
        <v>16</v>
      </c>
      <c r="L13" s="58">
        <f t="shared" si="2"/>
        <v>28</v>
      </c>
      <c r="M13" s="59">
        <v>14</v>
      </c>
      <c r="N13" s="59">
        <v>14</v>
      </c>
    </row>
    <row r="14" spans="1:14" s="2" customFormat="1" ht="18.75" customHeight="1">
      <c r="A14" s="38">
        <v>6</v>
      </c>
      <c r="B14" s="58">
        <f t="shared" si="0"/>
        <v>62</v>
      </c>
      <c r="C14" s="61">
        <v>28</v>
      </c>
      <c r="D14" s="61">
        <v>34</v>
      </c>
      <c r="E14" s="60"/>
      <c r="F14" s="38" t="s">
        <v>17</v>
      </c>
      <c r="G14" s="58">
        <f t="shared" si="1"/>
        <v>269</v>
      </c>
      <c r="H14" s="59">
        <v>139</v>
      </c>
      <c r="I14" s="59">
        <v>130</v>
      </c>
      <c r="J14" s="60"/>
      <c r="K14" s="38" t="s">
        <v>18</v>
      </c>
      <c r="L14" s="58">
        <f t="shared" si="2"/>
        <v>24</v>
      </c>
      <c r="M14" s="59">
        <v>8</v>
      </c>
      <c r="N14" s="59">
        <v>16</v>
      </c>
    </row>
    <row r="15" spans="1:14" s="2" customFormat="1" ht="18.75" customHeight="1">
      <c r="A15" s="38">
        <v>7</v>
      </c>
      <c r="B15" s="58">
        <f t="shared" si="0"/>
        <v>57</v>
      </c>
      <c r="C15" s="61">
        <v>36</v>
      </c>
      <c r="D15" s="61">
        <v>21</v>
      </c>
      <c r="E15" s="60"/>
      <c r="F15" s="38" t="s">
        <v>19</v>
      </c>
      <c r="G15" s="58">
        <f t="shared" si="1"/>
        <v>238</v>
      </c>
      <c r="H15" s="59">
        <v>124</v>
      </c>
      <c r="I15" s="59">
        <v>114</v>
      </c>
      <c r="J15" s="60"/>
      <c r="K15" s="38" t="s">
        <v>20</v>
      </c>
      <c r="L15" s="58">
        <f t="shared" si="2"/>
        <v>18</v>
      </c>
      <c r="M15" s="59">
        <v>7</v>
      </c>
      <c r="N15" s="59">
        <v>11</v>
      </c>
    </row>
    <row r="16" spans="1:14" s="2" customFormat="1" ht="18.75" customHeight="1">
      <c r="A16" s="38">
        <v>8</v>
      </c>
      <c r="B16" s="58">
        <f t="shared" si="0"/>
        <v>72</v>
      </c>
      <c r="C16" s="61">
        <v>38</v>
      </c>
      <c r="D16" s="61">
        <v>34</v>
      </c>
      <c r="E16" s="60"/>
      <c r="F16" s="38" t="s">
        <v>21</v>
      </c>
      <c r="G16" s="58">
        <f t="shared" si="1"/>
        <v>189</v>
      </c>
      <c r="H16" s="59">
        <v>82</v>
      </c>
      <c r="I16" s="59">
        <v>107</v>
      </c>
      <c r="J16" s="60"/>
      <c r="K16" s="38" t="s">
        <v>22</v>
      </c>
      <c r="L16" s="58">
        <f t="shared" si="2"/>
        <v>21</v>
      </c>
      <c r="M16" s="59">
        <v>6</v>
      </c>
      <c r="N16" s="59">
        <v>15</v>
      </c>
    </row>
    <row r="17" spans="1:14" s="2" customFormat="1" ht="18.75" customHeight="1">
      <c r="A17" s="38">
        <v>9</v>
      </c>
      <c r="B17" s="58">
        <f t="shared" si="0"/>
        <v>71</v>
      </c>
      <c r="C17" s="61">
        <v>43</v>
      </c>
      <c r="D17" s="61">
        <v>28</v>
      </c>
      <c r="E17" s="60"/>
      <c r="F17" s="38" t="s">
        <v>23</v>
      </c>
      <c r="G17" s="58">
        <f t="shared" si="1"/>
        <v>235</v>
      </c>
      <c r="H17" s="59">
        <v>119</v>
      </c>
      <c r="I17" s="59">
        <v>116</v>
      </c>
      <c r="J17" s="60"/>
      <c r="K17" s="38" t="s">
        <v>24</v>
      </c>
      <c r="L17" s="58">
        <f t="shared" si="2"/>
        <v>19</v>
      </c>
      <c r="M17" s="59">
        <v>7</v>
      </c>
      <c r="N17" s="59">
        <v>12</v>
      </c>
    </row>
    <row r="18" spans="1:14" s="2" customFormat="1" ht="18.75" customHeight="1">
      <c r="A18" s="38" t="s">
        <v>25</v>
      </c>
      <c r="B18" s="58">
        <f t="shared" si="0"/>
        <v>43</v>
      </c>
      <c r="C18" s="59">
        <v>23</v>
      </c>
      <c r="D18" s="59">
        <v>20</v>
      </c>
      <c r="E18" s="60"/>
      <c r="F18" s="38" t="s">
        <v>26</v>
      </c>
      <c r="G18" s="58">
        <f t="shared" si="1"/>
        <v>206</v>
      </c>
      <c r="H18" s="61">
        <v>100</v>
      </c>
      <c r="I18" s="61">
        <v>106</v>
      </c>
      <c r="J18" s="60"/>
      <c r="K18" s="38" t="s">
        <v>27</v>
      </c>
      <c r="L18" s="58">
        <f t="shared" si="2"/>
        <v>14</v>
      </c>
      <c r="M18" s="59">
        <v>5</v>
      </c>
      <c r="N18" s="59">
        <v>9</v>
      </c>
    </row>
    <row r="19" spans="1:14" s="2" customFormat="1" ht="18.75" customHeight="1">
      <c r="A19" s="38" t="s">
        <v>28</v>
      </c>
      <c r="B19" s="58">
        <f t="shared" si="0"/>
        <v>59</v>
      </c>
      <c r="C19" s="59">
        <v>36</v>
      </c>
      <c r="D19" s="59">
        <v>23</v>
      </c>
      <c r="E19" s="60"/>
      <c r="F19" s="38" t="s">
        <v>29</v>
      </c>
      <c r="G19" s="58">
        <f t="shared" si="1"/>
        <v>259</v>
      </c>
      <c r="H19" s="61">
        <v>110</v>
      </c>
      <c r="I19" s="61">
        <v>149</v>
      </c>
      <c r="J19" s="60"/>
      <c r="K19" s="38" t="s">
        <v>30</v>
      </c>
      <c r="L19" s="58">
        <f t="shared" si="2"/>
        <v>17</v>
      </c>
      <c r="M19" s="59">
        <v>10</v>
      </c>
      <c r="N19" s="59">
        <v>7</v>
      </c>
    </row>
    <row r="20" spans="1:14" s="2" customFormat="1" ht="18.75" customHeight="1">
      <c r="A20" s="38" t="s">
        <v>31</v>
      </c>
      <c r="B20" s="58">
        <f t="shared" si="0"/>
        <v>51</v>
      </c>
      <c r="C20" s="59">
        <v>26</v>
      </c>
      <c r="D20" s="59">
        <v>25</v>
      </c>
      <c r="E20" s="60"/>
      <c r="F20" s="38" t="s">
        <v>32</v>
      </c>
      <c r="G20" s="58">
        <f t="shared" si="1"/>
        <v>254</v>
      </c>
      <c r="H20" s="61">
        <v>108</v>
      </c>
      <c r="I20" s="61">
        <v>146</v>
      </c>
      <c r="J20" s="60"/>
      <c r="K20" s="38" t="s">
        <v>33</v>
      </c>
      <c r="L20" s="58">
        <f t="shared" si="2"/>
        <v>11</v>
      </c>
      <c r="M20" s="59">
        <v>3</v>
      </c>
      <c r="N20" s="59">
        <v>8</v>
      </c>
    </row>
    <row r="21" spans="1:14" s="2" customFormat="1" ht="18.75" customHeight="1">
      <c r="A21" s="38" t="s">
        <v>34</v>
      </c>
      <c r="B21" s="58">
        <f t="shared" si="0"/>
        <v>60</v>
      </c>
      <c r="C21" s="59">
        <v>28</v>
      </c>
      <c r="D21" s="59">
        <v>32</v>
      </c>
      <c r="E21" s="60"/>
      <c r="F21" s="38" t="s">
        <v>35</v>
      </c>
      <c r="G21" s="58">
        <f t="shared" si="1"/>
        <v>241</v>
      </c>
      <c r="H21" s="61">
        <v>109</v>
      </c>
      <c r="I21" s="61">
        <v>132</v>
      </c>
      <c r="J21" s="60"/>
      <c r="K21" s="38" t="s">
        <v>36</v>
      </c>
      <c r="L21" s="58">
        <f t="shared" si="2"/>
        <v>18</v>
      </c>
      <c r="M21" s="59">
        <v>5</v>
      </c>
      <c r="N21" s="59">
        <v>13</v>
      </c>
    </row>
    <row r="22" spans="1:14" s="2" customFormat="1" ht="18.75" customHeight="1">
      <c r="A22" s="38" t="s">
        <v>37</v>
      </c>
      <c r="B22" s="58">
        <f t="shared" si="0"/>
        <v>54</v>
      </c>
      <c r="C22" s="59">
        <v>24</v>
      </c>
      <c r="D22" s="59">
        <v>30</v>
      </c>
      <c r="E22" s="60"/>
      <c r="F22" s="38" t="s">
        <v>38</v>
      </c>
      <c r="G22" s="58">
        <f t="shared" si="1"/>
        <v>252</v>
      </c>
      <c r="H22" s="61">
        <v>117</v>
      </c>
      <c r="I22" s="61">
        <v>135</v>
      </c>
      <c r="J22" s="60"/>
      <c r="K22" s="38" t="s">
        <v>39</v>
      </c>
      <c r="L22" s="58">
        <f t="shared" si="2"/>
        <v>11</v>
      </c>
      <c r="M22" s="59">
        <v>3</v>
      </c>
      <c r="N22" s="59">
        <v>8</v>
      </c>
    </row>
    <row r="23" spans="1:14" s="2" customFormat="1" ht="18.75" customHeight="1">
      <c r="A23" s="38" t="s">
        <v>40</v>
      </c>
      <c r="B23" s="58">
        <f t="shared" si="0"/>
        <v>60</v>
      </c>
      <c r="C23" s="59">
        <v>33</v>
      </c>
      <c r="D23" s="59">
        <v>27</v>
      </c>
      <c r="E23" s="60"/>
      <c r="F23" s="38" t="s">
        <v>41</v>
      </c>
      <c r="G23" s="58">
        <f t="shared" si="1"/>
        <v>223</v>
      </c>
      <c r="H23" s="59">
        <v>113</v>
      </c>
      <c r="I23" s="59">
        <v>110</v>
      </c>
      <c r="J23" s="60"/>
      <c r="K23" s="38" t="s">
        <v>42</v>
      </c>
      <c r="L23" s="58">
        <f t="shared" si="2"/>
        <v>7</v>
      </c>
      <c r="M23" s="59">
        <v>2</v>
      </c>
      <c r="N23" s="59">
        <v>5</v>
      </c>
    </row>
    <row r="24" spans="1:14" s="2" customFormat="1" ht="18.75" customHeight="1">
      <c r="A24" s="38" t="s">
        <v>43</v>
      </c>
      <c r="B24" s="58">
        <f t="shared" si="0"/>
        <v>51</v>
      </c>
      <c r="C24" s="59">
        <v>29</v>
      </c>
      <c r="D24" s="59">
        <v>22</v>
      </c>
      <c r="E24" s="60"/>
      <c r="F24" s="38" t="s">
        <v>44</v>
      </c>
      <c r="G24" s="58">
        <f t="shared" si="1"/>
        <v>217</v>
      </c>
      <c r="H24" s="59">
        <v>87</v>
      </c>
      <c r="I24" s="59">
        <v>130</v>
      </c>
      <c r="J24" s="60"/>
      <c r="K24" s="38" t="s">
        <v>45</v>
      </c>
      <c r="L24" s="58">
        <f t="shared" si="2"/>
        <v>7</v>
      </c>
      <c r="M24" s="59">
        <v>1</v>
      </c>
      <c r="N24" s="59">
        <v>6</v>
      </c>
    </row>
    <row r="25" spans="1:14" s="2" customFormat="1" ht="18.75" customHeight="1">
      <c r="A25" s="38" t="s">
        <v>46</v>
      </c>
      <c r="B25" s="58">
        <f t="shared" si="0"/>
        <v>66</v>
      </c>
      <c r="C25" s="59">
        <v>30</v>
      </c>
      <c r="D25" s="59">
        <v>36</v>
      </c>
      <c r="E25" s="60"/>
      <c r="F25" s="38" t="s">
        <v>47</v>
      </c>
      <c r="G25" s="58">
        <f t="shared" si="1"/>
        <v>205</v>
      </c>
      <c r="H25" s="59">
        <v>73</v>
      </c>
      <c r="I25" s="59">
        <v>132</v>
      </c>
      <c r="J25" s="60"/>
      <c r="K25" s="38" t="s">
        <v>48</v>
      </c>
      <c r="L25" s="58">
        <f t="shared" si="2"/>
        <v>9</v>
      </c>
      <c r="M25" s="59">
        <v>2</v>
      </c>
      <c r="N25" s="59">
        <v>7</v>
      </c>
    </row>
    <row r="26" spans="1:14" s="2" customFormat="1" ht="18.75" customHeight="1">
      <c r="A26" s="38" t="s">
        <v>49</v>
      </c>
      <c r="B26" s="58">
        <f t="shared" si="0"/>
        <v>80</v>
      </c>
      <c r="C26" s="59">
        <v>40</v>
      </c>
      <c r="D26" s="59">
        <v>40</v>
      </c>
      <c r="E26" s="60"/>
      <c r="F26" s="38" t="s">
        <v>50</v>
      </c>
      <c r="G26" s="58">
        <f t="shared" si="1"/>
        <v>167</v>
      </c>
      <c r="H26" s="59">
        <v>87</v>
      </c>
      <c r="I26" s="59">
        <v>80</v>
      </c>
      <c r="J26" s="60"/>
      <c r="K26" s="38" t="s">
        <v>51</v>
      </c>
      <c r="L26" s="58">
        <f t="shared" si="2"/>
        <v>9</v>
      </c>
      <c r="M26" s="59">
        <v>3</v>
      </c>
      <c r="N26" s="59">
        <v>6</v>
      </c>
    </row>
    <row r="27" spans="1:14" s="2" customFormat="1" ht="18.75" customHeight="1">
      <c r="A27" s="38" t="s">
        <v>52</v>
      </c>
      <c r="B27" s="58">
        <f t="shared" si="0"/>
        <v>209</v>
      </c>
      <c r="C27" s="59">
        <v>129</v>
      </c>
      <c r="D27" s="59">
        <v>80</v>
      </c>
      <c r="E27" s="60"/>
      <c r="F27" s="38" t="s">
        <v>53</v>
      </c>
      <c r="G27" s="58">
        <f t="shared" si="1"/>
        <v>163</v>
      </c>
      <c r="H27" s="59">
        <v>91</v>
      </c>
      <c r="I27" s="59">
        <v>72</v>
      </c>
      <c r="J27" s="60"/>
      <c r="K27" s="38" t="s">
        <v>54</v>
      </c>
      <c r="L27" s="58">
        <f t="shared" si="2"/>
        <v>2</v>
      </c>
      <c r="M27" s="59">
        <v>0</v>
      </c>
      <c r="N27" s="59">
        <v>2</v>
      </c>
    </row>
    <row r="28" spans="1:14" s="2" customFormat="1" ht="18.75" customHeight="1">
      <c r="A28" s="38" t="s">
        <v>55</v>
      </c>
      <c r="B28" s="58">
        <f t="shared" si="0"/>
        <v>287</v>
      </c>
      <c r="C28" s="61">
        <v>166</v>
      </c>
      <c r="D28" s="61">
        <v>121</v>
      </c>
      <c r="E28" s="60"/>
      <c r="F28" s="38" t="s">
        <v>56</v>
      </c>
      <c r="G28" s="58">
        <f t="shared" si="1"/>
        <v>177</v>
      </c>
      <c r="H28" s="59">
        <v>67</v>
      </c>
      <c r="I28" s="59">
        <v>110</v>
      </c>
      <c r="J28" s="60"/>
      <c r="K28" s="38" t="s">
        <v>57</v>
      </c>
      <c r="L28" s="58">
        <f t="shared" si="2"/>
        <v>8</v>
      </c>
      <c r="M28" s="59">
        <v>3</v>
      </c>
      <c r="N28" s="59">
        <v>5</v>
      </c>
    </row>
    <row r="29" spans="1:14" s="2" customFormat="1" ht="18.75" customHeight="1">
      <c r="A29" s="38" t="s">
        <v>58</v>
      </c>
      <c r="B29" s="58">
        <f t="shared" si="0"/>
        <v>251</v>
      </c>
      <c r="C29" s="61">
        <v>143</v>
      </c>
      <c r="D29" s="61">
        <v>108</v>
      </c>
      <c r="E29" s="60"/>
      <c r="F29" s="38" t="s">
        <v>59</v>
      </c>
      <c r="G29" s="58">
        <f t="shared" si="1"/>
        <v>182</v>
      </c>
      <c r="H29" s="59">
        <v>85</v>
      </c>
      <c r="I29" s="59">
        <v>97</v>
      </c>
      <c r="J29" s="60"/>
      <c r="K29" s="38" t="s">
        <v>60</v>
      </c>
      <c r="L29" s="58">
        <f t="shared" si="2"/>
        <v>4</v>
      </c>
      <c r="M29" s="59">
        <v>0</v>
      </c>
      <c r="N29" s="59">
        <v>4</v>
      </c>
    </row>
    <row r="30" spans="1:14" s="2" customFormat="1" ht="18.75" customHeight="1">
      <c r="A30" s="38" t="s">
        <v>61</v>
      </c>
      <c r="B30" s="58">
        <f t="shared" si="0"/>
        <v>319</v>
      </c>
      <c r="C30" s="61">
        <v>183</v>
      </c>
      <c r="D30" s="61">
        <v>136</v>
      </c>
      <c r="E30" s="60"/>
      <c r="F30" s="38" t="s">
        <v>62</v>
      </c>
      <c r="G30" s="58">
        <f t="shared" si="1"/>
        <v>169</v>
      </c>
      <c r="H30" s="59">
        <v>76</v>
      </c>
      <c r="I30" s="59">
        <v>93</v>
      </c>
      <c r="J30" s="60"/>
      <c r="K30" s="38" t="s">
        <v>63</v>
      </c>
      <c r="L30" s="58">
        <f t="shared" si="2"/>
        <v>7</v>
      </c>
      <c r="M30" s="59">
        <v>1</v>
      </c>
      <c r="N30" s="59">
        <v>6</v>
      </c>
    </row>
    <row r="31" spans="1:14" s="2" customFormat="1" ht="18.75" customHeight="1">
      <c r="A31" s="38" t="s">
        <v>64</v>
      </c>
      <c r="B31" s="58">
        <f t="shared" si="0"/>
        <v>369</v>
      </c>
      <c r="C31" s="61">
        <v>208</v>
      </c>
      <c r="D31" s="61">
        <v>161</v>
      </c>
      <c r="E31" s="60"/>
      <c r="F31" s="38" t="s">
        <v>65</v>
      </c>
      <c r="G31" s="58">
        <f t="shared" si="1"/>
        <v>126</v>
      </c>
      <c r="H31" s="59">
        <v>52</v>
      </c>
      <c r="I31" s="59">
        <v>74</v>
      </c>
      <c r="J31" s="60"/>
      <c r="K31" s="38" t="s">
        <v>66</v>
      </c>
      <c r="L31" s="58">
        <f t="shared" si="2"/>
        <v>8</v>
      </c>
      <c r="M31" s="59">
        <v>3</v>
      </c>
      <c r="N31" s="59">
        <v>5</v>
      </c>
    </row>
    <row r="32" spans="1:14" s="2" customFormat="1" ht="18.75" customHeight="1">
      <c r="A32" s="38" t="s">
        <v>67</v>
      </c>
      <c r="B32" s="58">
        <f t="shared" si="0"/>
        <v>440</v>
      </c>
      <c r="C32" s="61">
        <v>260</v>
      </c>
      <c r="D32" s="61">
        <v>180</v>
      </c>
      <c r="E32" s="60"/>
      <c r="F32" s="38" t="s">
        <v>68</v>
      </c>
      <c r="G32" s="58">
        <f t="shared" si="1"/>
        <v>121</v>
      </c>
      <c r="H32" s="59">
        <v>52</v>
      </c>
      <c r="I32" s="59">
        <v>69</v>
      </c>
      <c r="J32" s="60"/>
      <c r="K32" s="38" t="s">
        <v>69</v>
      </c>
      <c r="L32" s="58">
        <f t="shared" si="2"/>
        <v>2</v>
      </c>
      <c r="M32" s="59">
        <v>0</v>
      </c>
      <c r="N32" s="59">
        <v>2</v>
      </c>
    </row>
    <row r="33" spans="1:14" s="2" customFormat="1" ht="18.75" customHeight="1">
      <c r="A33" s="38" t="s">
        <v>70</v>
      </c>
      <c r="B33" s="58">
        <f t="shared" si="0"/>
        <v>461</v>
      </c>
      <c r="C33" s="59">
        <v>249</v>
      </c>
      <c r="D33" s="59">
        <v>212</v>
      </c>
      <c r="E33" s="60"/>
      <c r="F33" s="38" t="s">
        <v>71</v>
      </c>
      <c r="G33" s="58">
        <f t="shared" si="1"/>
        <v>122</v>
      </c>
      <c r="H33" s="59">
        <v>48</v>
      </c>
      <c r="I33" s="59">
        <v>74</v>
      </c>
      <c r="J33" s="60"/>
      <c r="K33" s="38" t="s">
        <v>72</v>
      </c>
      <c r="L33" s="58">
        <f t="shared" si="2"/>
        <v>2</v>
      </c>
      <c r="M33" s="59">
        <v>2</v>
      </c>
      <c r="N33" s="59">
        <v>0</v>
      </c>
    </row>
    <row r="34" spans="1:14" s="2" customFormat="1" ht="18.75" customHeight="1">
      <c r="A34" s="38" t="s">
        <v>73</v>
      </c>
      <c r="B34" s="58">
        <f t="shared" si="0"/>
        <v>432</v>
      </c>
      <c r="C34" s="59">
        <v>239</v>
      </c>
      <c r="D34" s="59">
        <v>193</v>
      </c>
      <c r="E34" s="60"/>
      <c r="F34" s="38" t="s">
        <v>74</v>
      </c>
      <c r="G34" s="58">
        <f t="shared" si="1"/>
        <v>119</v>
      </c>
      <c r="H34" s="59">
        <v>55</v>
      </c>
      <c r="I34" s="59">
        <v>64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409</v>
      </c>
      <c r="C35" s="59">
        <v>223</v>
      </c>
      <c r="D35" s="59">
        <v>186</v>
      </c>
      <c r="E35" s="60"/>
      <c r="F35" s="38" t="s">
        <v>77</v>
      </c>
      <c r="G35" s="58">
        <f t="shared" si="1"/>
        <v>97</v>
      </c>
      <c r="H35" s="59">
        <v>45</v>
      </c>
      <c r="I35" s="59">
        <v>52</v>
      </c>
      <c r="J35" s="60"/>
      <c r="K35" s="38" t="s">
        <v>78</v>
      </c>
      <c r="L35" s="58">
        <f t="shared" si="2"/>
        <v>3</v>
      </c>
      <c r="M35" s="59">
        <v>1</v>
      </c>
      <c r="N35" s="59">
        <v>2</v>
      </c>
    </row>
    <row r="36" spans="1:14" s="2" customFormat="1" ht="18.75" customHeight="1">
      <c r="A36" s="38" t="s">
        <v>79</v>
      </c>
      <c r="B36" s="58">
        <f t="shared" si="0"/>
        <v>429</v>
      </c>
      <c r="C36" s="59">
        <v>227</v>
      </c>
      <c r="D36" s="59">
        <v>202</v>
      </c>
      <c r="E36" s="60"/>
      <c r="F36" s="38" t="s">
        <v>80</v>
      </c>
      <c r="G36" s="58">
        <f t="shared" si="1"/>
        <v>108</v>
      </c>
      <c r="H36" s="59">
        <v>42</v>
      </c>
      <c r="I36" s="59">
        <v>66</v>
      </c>
      <c r="J36" s="60"/>
      <c r="K36" s="38" t="s">
        <v>81</v>
      </c>
      <c r="L36" s="58">
        <f t="shared" si="2"/>
        <v>2</v>
      </c>
      <c r="M36" s="59">
        <v>0</v>
      </c>
      <c r="N36" s="59">
        <v>2</v>
      </c>
    </row>
    <row r="37" spans="1:14" s="2" customFormat="1" ht="18.75" customHeight="1">
      <c r="A37" s="38" t="s">
        <v>82</v>
      </c>
      <c r="B37" s="58">
        <f t="shared" si="0"/>
        <v>442</v>
      </c>
      <c r="C37" s="59">
        <v>213</v>
      </c>
      <c r="D37" s="59">
        <v>229</v>
      </c>
      <c r="E37" s="60"/>
      <c r="F37" s="38" t="s">
        <v>83</v>
      </c>
      <c r="G37" s="58">
        <f t="shared" si="1"/>
        <v>80</v>
      </c>
      <c r="H37" s="59">
        <v>38</v>
      </c>
      <c r="I37" s="59">
        <v>42</v>
      </c>
      <c r="J37" s="60"/>
      <c r="K37" s="38" t="s">
        <v>84</v>
      </c>
      <c r="L37" s="58">
        <f t="shared" si="2"/>
        <v>0</v>
      </c>
      <c r="M37" s="59">
        <v>0</v>
      </c>
      <c r="N37" s="59">
        <v>0</v>
      </c>
    </row>
    <row r="38" spans="1:14" s="2" customFormat="1" ht="18.75" customHeight="1">
      <c r="A38" s="38" t="s">
        <v>85</v>
      </c>
      <c r="B38" s="58">
        <f t="shared" si="0"/>
        <v>493</v>
      </c>
      <c r="C38" s="59">
        <v>256</v>
      </c>
      <c r="D38" s="59">
        <v>237</v>
      </c>
      <c r="E38" s="60"/>
      <c r="F38" s="38" t="s">
        <v>86</v>
      </c>
      <c r="G38" s="58">
        <f t="shared" si="1"/>
        <v>99</v>
      </c>
      <c r="H38" s="59">
        <v>48</v>
      </c>
      <c r="I38" s="59">
        <v>51</v>
      </c>
      <c r="J38" s="60"/>
      <c r="K38" s="38" t="s">
        <v>87</v>
      </c>
      <c r="L38" s="58">
        <f t="shared" si="2"/>
        <v>1</v>
      </c>
      <c r="M38" s="59">
        <v>1</v>
      </c>
      <c r="N38" s="59">
        <v>0</v>
      </c>
    </row>
    <row r="39" spans="1:14" s="2" customFormat="1" ht="18.75" customHeight="1">
      <c r="A39" s="38" t="s">
        <v>88</v>
      </c>
      <c r="B39" s="58">
        <f t="shared" si="0"/>
        <v>468</v>
      </c>
      <c r="C39" s="59">
        <v>226</v>
      </c>
      <c r="D39" s="59">
        <v>242</v>
      </c>
      <c r="E39" s="60"/>
      <c r="F39" s="38" t="s">
        <v>89</v>
      </c>
      <c r="G39" s="58">
        <f t="shared" si="1"/>
        <v>77</v>
      </c>
      <c r="H39" s="59">
        <v>41</v>
      </c>
      <c r="I39" s="59">
        <v>36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423</v>
      </c>
      <c r="C40" s="59">
        <v>227</v>
      </c>
      <c r="D40" s="59">
        <v>196</v>
      </c>
      <c r="E40" s="60"/>
      <c r="F40" s="38" t="s">
        <v>92</v>
      </c>
      <c r="G40" s="58">
        <f t="shared" si="1"/>
        <v>61</v>
      </c>
      <c r="H40" s="59">
        <v>29</v>
      </c>
      <c r="I40" s="59">
        <v>32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345</v>
      </c>
      <c r="C41" s="59">
        <v>175</v>
      </c>
      <c r="D41" s="59">
        <v>170</v>
      </c>
      <c r="E41" s="60"/>
      <c r="F41" s="38" t="s">
        <v>95</v>
      </c>
      <c r="G41" s="58">
        <f t="shared" si="1"/>
        <v>43</v>
      </c>
      <c r="H41" s="59">
        <v>16</v>
      </c>
      <c r="I41" s="59">
        <v>27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356</v>
      </c>
      <c r="C42" s="59">
        <v>196</v>
      </c>
      <c r="D42" s="59">
        <v>160</v>
      </c>
      <c r="E42" s="60"/>
      <c r="F42" s="38" t="s">
        <v>98</v>
      </c>
      <c r="G42" s="58">
        <f t="shared" si="1"/>
        <v>42</v>
      </c>
      <c r="H42" s="59">
        <v>19</v>
      </c>
      <c r="I42" s="59">
        <v>23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  <ignoredErrors>
    <ignoredError sqref="B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6" t="s">
        <v>104</v>
      </c>
      <c r="C5" s="86"/>
      <c r="D5" s="86"/>
      <c r="E5" s="87">
        <f>SUM(G5,H5)</f>
        <v>188770</v>
      </c>
      <c r="F5" s="87"/>
      <c r="G5" s="43">
        <f>SUM(C11:C31)</f>
        <v>96602</v>
      </c>
      <c r="H5" s="43">
        <f>SUM(D11:D31)</f>
        <v>92168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6" t="s">
        <v>107</v>
      </c>
      <c r="C6" s="86"/>
      <c r="D6" s="86"/>
      <c r="E6" s="87">
        <f>SUM(G6,H6)</f>
        <v>14351</v>
      </c>
      <c r="F6" s="87"/>
      <c r="G6" s="43">
        <f>SUM(H11:H31)</f>
        <v>7221</v>
      </c>
      <c r="H6" s="43">
        <f>SUM(I11:I31)</f>
        <v>7130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6" t="s">
        <v>114</v>
      </c>
      <c r="C7" s="86"/>
      <c r="D7" s="86"/>
      <c r="E7" s="87">
        <f>SUM(E5:F6)</f>
        <v>203121</v>
      </c>
      <c r="F7" s="87"/>
      <c r="G7" s="43">
        <f>SUM(G5:G6)</f>
        <v>103823</v>
      </c>
      <c r="H7" s="43">
        <f>SUM(H5:H6)</f>
        <v>99298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88" t="s">
        <v>140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6563</v>
      </c>
      <c r="C11" s="44">
        <v>3341</v>
      </c>
      <c r="D11" s="45">
        <v>3222</v>
      </c>
      <c r="E11" s="46"/>
      <c r="F11" s="21" t="s">
        <v>4</v>
      </c>
      <c r="G11" s="45">
        <f>SUM(H11,I11)</f>
        <v>357</v>
      </c>
      <c r="H11" s="47">
        <v>181</v>
      </c>
      <c r="I11" s="47">
        <v>176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5791</v>
      </c>
      <c r="C12" s="44">
        <v>2927</v>
      </c>
      <c r="D12" s="45">
        <v>2864</v>
      </c>
      <c r="E12" s="46"/>
      <c r="F12" s="21" t="s">
        <v>115</v>
      </c>
      <c r="G12" s="45">
        <f aca="true" t="shared" si="1" ref="G12:G31">SUM(H12,I12)</f>
        <v>326</v>
      </c>
      <c r="H12" s="47">
        <v>182</v>
      </c>
      <c r="I12" s="47">
        <v>144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5187</v>
      </c>
      <c r="C13" s="44">
        <v>2694</v>
      </c>
      <c r="D13" s="45">
        <v>2493</v>
      </c>
      <c r="E13" s="46"/>
      <c r="F13" s="28" t="s">
        <v>138</v>
      </c>
      <c r="G13" s="45">
        <f t="shared" si="1"/>
        <v>267</v>
      </c>
      <c r="H13" s="47">
        <v>137</v>
      </c>
      <c r="I13" s="47">
        <v>130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5104</v>
      </c>
      <c r="C14" s="44">
        <v>2538</v>
      </c>
      <c r="D14" s="45">
        <v>2566</v>
      </c>
      <c r="E14" s="46"/>
      <c r="F14" s="21" t="s">
        <v>116</v>
      </c>
      <c r="G14" s="45">
        <f t="shared" si="1"/>
        <v>466</v>
      </c>
      <c r="H14" s="47">
        <v>261</v>
      </c>
      <c r="I14" s="47">
        <v>205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7935</v>
      </c>
      <c r="C15" s="44">
        <v>3940</v>
      </c>
      <c r="D15" s="45">
        <v>3995</v>
      </c>
      <c r="E15" s="46"/>
      <c r="F15" s="21" t="s">
        <v>117</v>
      </c>
      <c r="G15" s="45">
        <f t="shared" si="1"/>
        <v>1666</v>
      </c>
      <c r="H15" s="47">
        <v>960</v>
      </c>
      <c r="I15" s="47">
        <v>706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14239</v>
      </c>
      <c r="C16" s="44">
        <v>7393</v>
      </c>
      <c r="D16" s="45">
        <v>6846</v>
      </c>
      <c r="E16" s="46"/>
      <c r="F16" s="21" t="s">
        <v>118</v>
      </c>
      <c r="G16" s="45">
        <f t="shared" si="1"/>
        <v>2173</v>
      </c>
      <c r="H16" s="47">
        <v>1151</v>
      </c>
      <c r="I16" s="47">
        <v>1022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14750</v>
      </c>
      <c r="C17" s="44">
        <v>7822</v>
      </c>
      <c r="D17" s="45">
        <v>6928</v>
      </c>
      <c r="E17" s="46"/>
      <c r="F17" s="21" t="s">
        <v>119</v>
      </c>
      <c r="G17" s="45">
        <f t="shared" si="1"/>
        <v>2085</v>
      </c>
      <c r="H17" s="47">
        <v>1080</v>
      </c>
      <c r="I17" s="47">
        <v>1005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15386</v>
      </c>
      <c r="C18" s="44">
        <v>8338</v>
      </c>
      <c r="D18" s="45">
        <v>7048</v>
      </c>
      <c r="E18" s="46"/>
      <c r="F18" s="21" t="s">
        <v>120</v>
      </c>
      <c r="G18" s="45">
        <f t="shared" si="1"/>
        <v>1556</v>
      </c>
      <c r="H18" s="47">
        <v>785</v>
      </c>
      <c r="I18" s="47">
        <v>771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15731</v>
      </c>
      <c r="C19" s="44">
        <v>8405</v>
      </c>
      <c r="D19" s="45">
        <v>7326</v>
      </c>
      <c r="E19" s="46"/>
      <c r="F19" s="21" t="s">
        <v>121</v>
      </c>
      <c r="G19" s="45">
        <f t="shared" si="1"/>
        <v>1224</v>
      </c>
      <c r="H19" s="47">
        <v>596</v>
      </c>
      <c r="I19" s="47">
        <v>628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16711</v>
      </c>
      <c r="C20" s="44">
        <v>8778</v>
      </c>
      <c r="D20" s="45">
        <v>7933</v>
      </c>
      <c r="E20" s="46"/>
      <c r="F20" s="21" t="s">
        <v>122</v>
      </c>
      <c r="G20" s="45">
        <f t="shared" si="1"/>
        <v>1212</v>
      </c>
      <c r="H20" s="47">
        <v>544</v>
      </c>
      <c r="I20" s="47">
        <v>668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14673</v>
      </c>
      <c r="C21" s="44">
        <v>7766</v>
      </c>
      <c r="D21" s="45">
        <v>6907</v>
      </c>
      <c r="E21" s="46"/>
      <c r="F21" s="21" t="s">
        <v>123</v>
      </c>
      <c r="G21" s="45">
        <f t="shared" si="1"/>
        <v>975</v>
      </c>
      <c r="H21" s="47">
        <v>451</v>
      </c>
      <c r="I21" s="47">
        <v>524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11673</v>
      </c>
      <c r="C22" s="44">
        <v>6366</v>
      </c>
      <c r="D22" s="45">
        <v>5307</v>
      </c>
      <c r="E22" s="46"/>
      <c r="F22" s="21" t="s">
        <v>124</v>
      </c>
      <c r="G22" s="45">
        <f t="shared" si="1"/>
        <v>775</v>
      </c>
      <c r="H22" s="47">
        <v>332</v>
      </c>
      <c r="I22" s="47">
        <v>443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9646</v>
      </c>
      <c r="C23" s="44">
        <v>5243</v>
      </c>
      <c r="D23" s="45">
        <v>4403</v>
      </c>
      <c r="E23" s="46"/>
      <c r="F23" s="21" t="s">
        <v>125</v>
      </c>
      <c r="G23" s="45">
        <f t="shared" si="1"/>
        <v>526</v>
      </c>
      <c r="H23" s="47">
        <v>228</v>
      </c>
      <c r="I23" s="47">
        <v>298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9723</v>
      </c>
      <c r="C24" s="44">
        <v>5232</v>
      </c>
      <c r="D24" s="45">
        <v>4491</v>
      </c>
      <c r="E24" s="46"/>
      <c r="F24" s="21" t="s">
        <v>126</v>
      </c>
      <c r="G24" s="45">
        <f t="shared" si="1"/>
        <v>322</v>
      </c>
      <c r="H24" s="47">
        <v>153</v>
      </c>
      <c r="I24" s="47">
        <v>169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11816</v>
      </c>
      <c r="C25" s="44">
        <v>6189</v>
      </c>
      <c r="D25" s="45">
        <v>5627</v>
      </c>
      <c r="E25" s="46"/>
      <c r="F25" s="21" t="s">
        <v>127</v>
      </c>
      <c r="G25" s="45">
        <f t="shared" si="1"/>
        <v>168</v>
      </c>
      <c r="H25" s="47">
        <v>93</v>
      </c>
      <c r="I25" s="47">
        <v>75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9178</v>
      </c>
      <c r="C26" s="44">
        <v>4185</v>
      </c>
      <c r="D26" s="45">
        <v>4993</v>
      </c>
      <c r="E26" s="46"/>
      <c r="F26" s="21" t="s">
        <v>128</v>
      </c>
      <c r="G26" s="45">
        <f t="shared" si="1"/>
        <v>110</v>
      </c>
      <c r="H26" s="47">
        <v>42</v>
      </c>
      <c r="I26" s="47">
        <v>68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7003</v>
      </c>
      <c r="C27" s="44">
        <v>2960</v>
      </c>
      <c r="D27" s="45">
        <v>4043</v>
      </c>
      <c r="E27" s="46"/>
      <c r="F27" s="21" t="s">
        <v>129</v>
      </c>
      <c r="G27" s="45">
        <f t="shared" si="1"/>
        <v>71</v>
      </c>
      <c r="H27" s="47">
        <v>26</v>
      </c>
      <c r="I27" s="47">
        <v>45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4821</v>
      </c>
      <c r="C28" s="44">
        <v>1758</v>
      </c>
      <c r="D28" s="45">
        <v>3063</v>
      </c>
      <c r="E28" s="46"/>
      <c r="F28" s="21" t="s">
        <v>130</v>
      </c>
      <c r="G28" s="45">
        <f t="shared" si="1"/>
        <v>34</v>
      </c>
      <c r="H28" s="47">
        <v>8</v>
      </c>
      <c r="I28" s="47">
        <v>26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2074</v>
      </c>
      <c r="C29" s="44">
        <v>586</v>
      </c>
      <c r="D29" s="45">
        <v>1488</v>
      </c>
      <c r="E29" s="46"/>
      <c r="F29" s="21" t="s">
        <v>131</v>
      </c>
      <c r="G29" s="45">
        <f t="shared" si="1"/>
        <v>29</v>
      </c>
      <c r="H29" s="47">
        <v>7</v>
      </c>
      <c r="I29" s="47">
        <v>22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654</v>
      </c>
      <c r="C30" s="44">
        <v>124</v>
      </c>
      <c r="D30" s="45">
        <v>530</v>
      </c>
      <c r="E30" s="46"/>
      <c r="F30" s="21" t="s">
        <v>132</v>
      </c>
      <c r="G30" s="45">
        <f t="shared" si="1"/>
        <v>8</v>
      </c>
      <c r="H30" s="47">
        <v>3</v>
      </c>
      <c r="I30" s="47">
        <v>5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112</v>
      </c>
      <c r="C31" s="44">
        <v>17</v>
      </c>
      <c r="D31" s="45">
        <v>95</v>
      </c>
      <c r="E31" s="46"/>
      <c r="F31" s="22" t="s">
        <v>108</v>
      </c>
      <c r="G31" s="45">
        <f t="shared" si="1"/>
        <v>1</v>
      </c>
      <c r="H31" s="47">
        <v>1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4" t="s">
        <v>111</v>
      </c>
      <c r="B36" s="84"/>
      <c r="C36" s="48">
        <f>SUM(B24:B31)</f>
        <v>45381</v>
      </c>
      <c r="D36" s="49">
        <f>(C36/E5)*100</f>
        <v>24.040366583673254</v>
      </c>
      <c r="E36" s="50"/>
      <c r="F36" s="51">
        <f>SUM(G24:G31)</f>
        <v>743</v>
      </c>
      <c r="G36" s="52">
        <f>(F36/E6)*100</f>
        <v>5.177339558218939</v>
      </c>
      <c r="H36" s="53">
        <f>SUM(C36,F36)</f>
        <v>46124</v>
      </c>
      <c r="I36" s="54">
        <f>(H36/E7)*100</f>
        <v>22.70764716597496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4" t="s">
        <v>112</v>
      </c>
      <c r="B37" s="84"/>
      <c r="C37" s="48">
        <f>SUM(B11:B13)</f>
        <v>17541</v>
      </c>
      <c r="D37" s="49">
        <f>(C37/E5)*100</f>
        <v>9.292260422736662</v>
      </c>
      <c r="E37" s="55"/>
      <c r="F37" s="56">
        <f>SUM(G11:G13)</f>
        <v>950</v>
      </c>
      <c r="G37" s="57">
        <f>(F37/E6)*100</f>
        <v>6.619747752769841</v>
      </c>
      <c r="H37" s="53">
        <f>SUM(C37,F37)</f>
        <v>18491</v>
      </c>
      <c r="I37" s="54">
        <f>(H37/E7)*100</f>
        <v>9.103440806218952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31" sqref="K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2020-10-02T04:10:57Z</cp:lastPrinted>
  <dcterms:created xsi:type="dcterms:W3CDTF">2000-05-12T03:03:32Z</dcterms:created>
  <dcterms:modified xsi:type="dcterms:W3CDTF">2020-10-02T04:32:46Z</dcterms:modified>
  <cp:category/>
  <cp:version/>
  <cp:contentType/>
  <cp:contentStatus/>
  <cp:revision>1</cp:revision>
</cp:coreProperties>
</file>