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2"/>
  </bookViews>
  <sheets>
    <sheet name="１月（日本人）" sheetId="1" r:id="rId1"/>
    <sheet name="１月（外国人)" sheetId="2" r:id="rId2"/>
    <sheet name="１月（５歳ごと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<sst xmlns="http://schemas.openxmlformats.org/spreadsheetml/2006/main" count="294" uniqueCount="141">
  <si>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</si>
  <si>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</si>
  <si>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</si>
  <si>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</si>
  <si>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</si>
  <si>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</si>
  <si>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</si>
  <si>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</si>
  <si>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</si>
  <si>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</si>
  <si>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</si>
  <si>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</si>
  <si>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</si>
  <si>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</si>
  <si>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</si>
  <si>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</si>
  <si>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</si>
  <si>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</si>
  <si>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</si>
  <si>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</si>
  <si>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</si>
  <si>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</si>
  <si>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</si>
  <si>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</si>
  <si>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</si>
  <si>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</si>
  <si>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</si>
  <si>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</si>
  <si>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</si>
  <si>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</si>
  <si>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</si>
  <si>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</si>
  <si>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</si>
  <si>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</si>
  <si>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</si>
  <si>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</si>
  <si>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</si>
  <si>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</si>
  <si>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</si>
  <si>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</si>
  <si>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</si>
  <si>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</si>
  <si>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</si>
  <si>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</si>
  <si>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</si>
  <si>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</si>
  <si>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</si>
  <si>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</si>
  <si>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</si>
  <si>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</si>
  <si>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</si>
  <si>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</si>
  <si>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</si>
  <si>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</si>
  <si>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</si>
  <si>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</si>
  <si>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</si>
  <si>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</si>
  <si>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</si>
  <si>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</si>
  <si>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</si>
  <si>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</si>
  <si>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</si>
  <si>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</si>
  <si>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</si>
  <si>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</si>
  <si>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</si>
  <si>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</si>
  <si>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</si>
  <si>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</si>
  <si>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</si>
  <si>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</si>
  <si>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</si>
  <si>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</si>
  <si>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</si>
  <si>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</si>
  <si>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</si>
  <si>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</si>
  <si>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</si>
  <si>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</si>
  <si>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</si>
  <si>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</si>
  <si>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</si>
  <si>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</si>
  <si>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</si>
  <si>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</si>
  <si>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</si>
  <si>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</si>
  <si>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</si>
  <si>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</si>
  <si>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</si>
  <si>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</si>
  <si>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</si>
  <si>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</si>
  <si>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</si>
  <si>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</si>
  <si>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</si>
  <si>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</si>
  <si>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</si>
  <si>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</si>
  <si>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</si>
  <si>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</si>
  <si>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</si>
  <si>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</si>
  <si>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</si>
  <si>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</si>
  <si>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</si>
  <si>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</si>
  <si>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</si>
  <si>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</si>
  <si>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</si>
  <si>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</si>
  <si>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</si>
  <si>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</si>
  <si>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</si>
  <si>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</si>
  <si>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</si>
  <si>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</si>
  <si>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</si>
  <si>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</si>
  <si>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</si>
  <si>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</si>
  <si>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</si>
  <si>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</si>
  <si>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</si>
  <si>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</si>
  <si>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</si>
  <si>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</si>
  <si>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</si>
  <si>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</si>
  <si>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</si>
  <si>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</si>
  <si>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</si>
  <si>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</si>
  <si>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</si>
  <si>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</si>
  <si>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</si>
  <si>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</si>
  <si>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</si>
  <si>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</si>
  <si>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令和３年１月１日現在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</si>
</sst>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L6" sqref="L6:N6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188859</v>
      </c>
      <c r="G4" s="79"/>
      <c r="H4" s="78">
        <f>SUM(C8:C42,H8:H42,M8:M42)</f>
        <v>96685</v>
      </c>
      <c r="I4" s="82"/>
      <c r="J4" s="79"/>
      <c r="K4" s="78">
        <f>SUM(D8:D42,I8:I42,N8:N42)</f>
        <v>92174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1411</v>
      </c>
      <c r="C8" s="59">
        <v>723</v>
      </c>
      <c r="D8" s="59">
        <v>688</v>
      </c>
      <c r="E8" s="60"/>
      <c r="F8" s="38" t="s">
        <v>5</v>
      </c>
      <c r="G8" s="58">
        <f aca="true" t="shared" si="1" ref="G8:G42">SUM(H8:I8)</f>
        <v>3019</v>
      </c>
      <c r="H8" s="59">
        <v>1627</v>
      </c>
      <c r="I8" s="59">
        <v>1392</v>
      </c>
      <c r="J8" s="60"/>
      <c r="K8" s="38" t="s">
        <v>6</v>
      </c>
      <c r="L8" s="58">
        <f aca="true" t="shared" si="2" ref="L8:L41">SUM(M8:N8)</f>
        <v>2223</v>
      </c>
      <c r="M8" s="59">
        <v>1243</v>
      </c>
      <c r="N8" s="59">
        <v>980</v>
      </c>
    </row>
    <row r="9" spans="1:14" s="2" customFormat="1" ht="18.75" customHeight="1">
      <c r="A9" s="38">
        <v>1</v>
      </c>
      <c r="B9" s="58">
        <f t="shared" si="0"/>
        <v>1349</v>
      </c>
      <c r="C9" s="59">
        <v>705</v>
      </c>
      <c r="D9" s="59">
        <v>644</v>
      </c>
      <c r="E9" s="60"/>
      <c r="F9" s="38" t="s">
        <v>7</v>
      </c>
      <c r="G9" s="58">
        <f t="shared" si="1"/>
        <v>3132</v>
      </c>
      <c r="H9" s="59">
        <v>1732</v>
      </c>
      <c r="I9" s="59">
        <v>1400</v>
      </c>
      <c r="J9" s="60"/>
      <c r="K9" s="38" t="s">
        <v>8</v>
      </c>
      <c r="L9" s="58">
        <f t="shared" si="2"/>
        <v>2658</v>
      </c>
      <c r="M9" s="59">
        <v>1436</v>
      </c>
      <c r="N9" s="59">
        <v>1222</v>
      </c>
    </row>
    <row r="10" spans="1:14" s="2" customFormat="1" ht="18.75" customHeight="1">
      <c r="A10" s="38">
        <v>2</v>
      </c>
      <c r="B10" s="58">
        <f t="shared" si="0"/>
        <v>1277</v>
      </c>
      <c r="C10" s="59">
        <v>645</v>
      </c>
      <c r="D10" s="59">
        <v>632</v>
      </c>
      <c r="E10" s="60">
        <f>SUM(C10:D10)</f>
        <v>1277</v>
      </c>
      <c r="F10" s="38" t="s">
        <v>9</v>
      </c>
      <c r="G10" s="58">
        <f t="shared" si="1"/>
        <v>3106</v>
      </c>
      <c r="H10" s="59">
        <v>1698</v>
      </c>
      <c r="I10" s="59">
        <v>1408</v>
      </c>
      <c r="J10" s="60"/>
      <c r="K10" s="38" t="s">
        <v>10</v>
      </c>
      <c r="L10" s="58">
        <f t="shared" si="2"/>
        <v>2682</v>
      </c>
      <c r="M10" s="59">
        <v>1376</v>
      </c>
      <c r="N10" s="59">
        <v>1306</v>
      </c>
    </row>
    <row r="11" spans="1:14" s="2" customFormat="1" ht="18.75" customHeight="1">
      <c r="A11" s="38">
        <v>3</v>
      </c>
      <c r="B11" s="58">
        <f t="shared" si="0"/>
        <v>1287</v>
      </c>
      <c r="C11" s="59">
        <v>669</v>
      </c>
      <c r="D11" s="59">
        <v>618</v>
      </c>
      <c r="E11" s="60"/>
      <c r="F11" s="38" t="s">
        <v>11</v>
      </c>
      <c r="G11" s="58">
        <f t="shared" si="1"/>
        <v>3038</v>
      </c>
      <c r="H11" s="59">
        <v>1624</v>
      </c>
      <c r="I11" s="59">
        <v>1414</v>
      </c>
      <c r="J11" s="60"/>
      <c r="K11" s="38" t="s">
        <v>12</v>
      </c>
      <c r="L11" s="58">
        <f t="shared" si="2"/>
        <v>2642</v>
      </c>
      <c r="M11" s="59">
        <v>1367</v>
      </c>
      <c r="N11" s="59">
        <v>1275</v>
      </c>
    </row>
    <row r="12" spans="1:14" s="2" customFormat="1" ht="18.75" customHeight="1">
      <c r="A12" s="38">
        <v>4</v>
      </c>
      <c r="B12" s="58">
        <f t="shared" si="0"/>
        <v>1187</v>
      </c>
      <c r="C12" s="59">
        <v>581</v>
      </c>
      <c r="D12" s="59">
        <v>606</v>
      </c>
      <c r="E12" s="60"/>
      <c r="F12" s="38" t="s">
        <v>13</v>
      </c>
      <c r="G12" s="58">
        <f t="shared" si="1"/>
        <v>3105</v>
      </c>
      <c r="H12" s="59">
        <v>1685</v>
      </c>
      <c r="I12" s="59">
        <v>1420</v>
      </c>
      <c r="J12" s="60"/>
      <c r="K12" s="38" t="s">
        <v>14</v>
      </c>
      <c r="L12" s="58">
        <f t="shared" si="2"/>
        <v>1762</v>
      </c>
      <c r="M12" s="59">
        <v>881</v>
      </c>
      <c r="N12" s="59">
        <v>881</v>
      </c>
    </row>
    <row r="13" spans="1:14" s="2" customFormat="1" ht="18.75" customHeight="1">
      <c r="A13" s="38">
        <v>5</v>
      </c>
      <c r="B13" s="58">
        <f t="shared" si="0"/>
        <v>1222</v>
      </c>
      <c r="C13" s="61">
        <v>596</v>
      </c>
      <c r="D13" s="61">
        <v>626</v>
      </c>
      <c r="E13" s="60"/>
      <c r="F13" s="38" t="s">
        <v>15</v>
      </c>
      <c r="G13" s="58">
        <f t="shared" si="1"/>
        <v>2995</v>
      </c>
      <c r="H13" s="59">
        <v>1600</v>
      </c>
      <c r="I13" s="59">
        <v>1395</v>
      </c>
      <c r="J13" s="60"/>
      <c r="K13" s="38" t="s">
        <v>16</v>
      </c>
      <c r="L13" s="58">
        <f t="shared" si="2"/>
        <v>1501</v>
      </c>
      <c r="M13" s="59">
        <v>717</v>
      </c>
      <c r="N13" s="59">
        <v>784</v>
      </c>
    </row>
    <row r="14" spans="1:14" s="2" customFormat="1" ht="18.75" customHeight="1">
      <c r="A14" s="38">
        <v>6</v>
      </c>
      <c r="B14" s="58">
        <f aca="true" t="shared" si="3" ref="B14:B42">SUM(C14:D14)</f>
        <v>1208</v>
      </c>
      <c r="C14" s="61">
        <v>602</v>
      </c>
      <c r="D14" s="61">
        <v>606</v>
      </c>
      <c r="E14" s="60"/>
      <c r="F14" s="38" t="s">
        <v>17</v>
      </c>
      <c r="G14" s="58">
        <f t="shared" si="1"/>
        <v>3154</v>
      </c>
      <c r="H14" s="59">
        <v>1673</v>
      </c>
      <c r="I14" s="59">
        <v>1481</v>
      </c>
      <c r="J14" s="60"/>
      <c r="K14" s="38" t="s">
        <v>18</v>
      </c>
      <c r="L14" s="58">
        <f t="shared" si="2"/>
        <v>1853</v>
      </c>
      <c r="M14" s="59">
        <v>869</v>
      </c>
      <c r="N14" s="59">
        <v>984</v>
      </c>
    </row>
    <row r="15" spans="1:14" s="2" customFormat="1" ht="18.75" customHeight="1">
      <c r="A15" s="38">
        <v>7</v>
      </c>
      <c r="B15" s="58">
        <f t="shared" si="3"/>
        <v>1127</v>
      </c>
      <c r="C15" s="61">
        <v>580</v>
      </c>
      <c r="D15" s="61">
        <v>547</v>
      </c>
      <c r="E15" s="60"/>
      <c r="F15" s="38" t="s">
        <v>19</v>
      </c>
      <c r="G15" s="58">
        <f t="shared" si="1"/>
        <v>3218</v>
      </c>
      <c r="H15" s="59">
        <v>1711</v>
      </c>
      <c r="I15" s="59">
        <v>1507</v>
      </c>
      <c r="J15" s="60"/>
      <c r="K15" s="38" t="s">
        <v>20</v>
      </c>
      <c r="L15" s="58">
        <f t="shared" si="2"/>
        <v>1908</v>
      </c>
      <c r="M15" s="59">
        <v>891</v>
      </c>
      <c r="N15" s="59">
        <v>1017</v>
      </c>
    </row>
    <row r="16" spans="1:14" s="2" customFormat="1" ht="18.75" customHeight="1">
      <c r="A16" s="38">
        <v>8</v>
      </c>
      <c r="B16" s="58">
        <f t="shared" si="3"/>
        <v>1122</v>
      </c>
      <c r="C16" s="61">
        <v>574</v>
      </c>
      <c r="D16" s="61">
        <v>548</v>
      </c>
      <c r="E16" s="60"/>
      <c r="F16" s="38" t="s">
        <v>21</v>
      </c>
      <c r="G16" s="58">
        <f t="shared" si="1"/>
        <v>3056</v>
      </c>
      <c r="H16" s="59">
        <v>1655</v>
      </c>
      <c r="I16" s="59">
        <v>1401</v>
      </c>
      <c r="J16" s="60"/>
      <c r="K16" s="38" t="s">
        <v>22</v>
      </c>
      <c r="L16" s="58">
        <f t="shared" si="2"/>
        <v>1844</v>
      </c>
      <c r="M16" s="59">
        <v>802</v>
      </c>
      <c r="N16" s="59">
        <v>1042</v>
      </c>
    </row>
    <row r="17" spans="1:14" s="2" customFormat="1" ht="18.75" customHeight="1">
      <c r="A17" s="38">
        <v>9</v>
      </c>
      <c r="B17" s="58">
        <f t="shared" si="3"/>
        <v>1081</v>
      </c>
      <c r="C17" s="61">
        <v>539</v>
      </c>
      <c r="D17" s="61">
        <v>542</v>
      </c>
      <c r="E17" s="60"/>
      <c r="F17" s="38" t="s">
        <v>23</v>
      </c>
      <c r="G17" s="58">
        <f t="shared" si="1"/>
        <v>3259</v>
      </c>
      <c r="H17" s="59">
        <v>1717</v>
      </c>
      <c r="I17" s="59">
        <v>1542</v>
      </c>
      <c r="J17" s="60"/>
      <c r="K17" s="38" t="s">
        <v>24</v>
      </c>
      <c r="L17" s="58">
        <f t="shared" si="2"/>
        <v>1816</v>
      </c>
      <c r="M17" s="59">
        <v>780</v>
      </c>
      <c r="N17" s="59">
        <v>1036</v>
      </c>
    </row>
    <row r="18" spans="1:14" s="2" customFormat="1" ht="18.75" customHeight="1">
      <c r="A18" s="38" t="s">
        <v>25</v>
      </c>
      <c r="B18" s="58">
        <f t="shared" si="3"/>
        <v>1112</v>
      </c>
      <c r="C18" s="59">
        <v>607</v>
      </c>
      <c r="D18" s="59">
        <v>505</v>
      </c>
      <c r="E18" s="60"/>
      <c r="F18" s="38" t="s">
        <v>26</v>
      </c>
      <c r="G18" s="58">
        <f t="shared" si="1"/>
        <v>3156</v>
      </c>
      <c r="H18" s="61">
        <v>1711</v>
      </c>
      <c r="I18" s="61">
        <v>1445</v>
      </c>
      <c r="J18" s="60"/>
      <c r="K18" s="38" t="s">
        <v>27</v>
      </c>
      <c r="L18" s="58">
        <f t="shared" si="2"/>
        <v>1687</v>
      </c>
      <c r="M18" s="59">
        <v>749</v>
      </c>
      <c r="N18" s="59">
        <v>938</v>
      </c>
    </row>
    <row r="19" spans="1:14" s="2" customFormat="1" ht="18.75" customHeight="1">
      <c r="A19" s="38" t="s">
        <v>28</v>
      </c>
      <c r="B19" s="58">
        <f t="shared" si="3"/>
        <v>1003</v>
      </c>
      <c r="C19" s="59">
        <v>516</v>
      </c>
      <c r="D19" s="59">
        <v>487</v>
      </c>
      <c r="E19" s="60"/>
      <c r="F19" s="38" t="s">
        <v>29</v>
      </c>
      <c r="G19" s="58">
        <f t="shared" si="1"/>
        <v>3376</v>
      </c>
      <c r="H19" s="61">
        <v>1760</v>
      </c>
      <c r="I19" s="61">
        <v>1616</v>
      </c>
      <c r="J19" s="60"/>
      <c r="K19" s="38" t="s">
        <v>30</v>
      </c>
      <c r="L19" s="58">
        <f t="shared" si="2"/>
        <v>1342</v>
      </c>
      <c r="M19" s="59">
        <v>588</v>
      </c>
      <c r="N19" s="59">
        <v>754</v>
      </c>
    </row>
    <row r="20" spans="1:14" s="2" customFormat="1" ht="18.75" customHeight="1">
      <c r="A20" s="38" t="s">
        <v>31</v>
      </c>
      <c r="B20" s="58">
        <f t="shared" si="3"/>
        <v>1037</v>
      </c>
      <c r="C20" s="59">
        <v>524</v>
      </c>
      <c r="D20" s="59">
        <v>513</v>
      </c>
      <c r="E20" s="60"/>
      <c r="F20" s="38" t="s">
        <v>32</v>
      </c>
      <c r="G20" s="58">
        <f t="shared" si="1"/>
        <v>3386</v>
      </c>
      <c r="H20" s="61">
        <v>1814</v>
      </c>
      <c r="I20" s="61">
        <v>1572</v>
      </c>
      <c r="J20" s="60"/>
      <c r="K20" s="38" t="s">
        <v>33</v>
      </c>
      <c r="L20" s="58">
        <f t="shared" si="2"/>
        <v>1273</v>
      </c>
      <c r="M20" s="59">
        <v>504</v>
      </c>
      <c r="N20" s="59">
        <v>769</v>
      </c>
    </row>
    <row r="21" spans="1:14" s="2" customFormat="1" ht="18.75" customHeight="1">
      <c r="A21" s="38" t="s">
        <v>34</v>
      </c>
      <c r="B21" s="58">
        <f t="shared" si="3"/>
        <v>1066</v>
      </c>
      <c r="C21" s="59">
        <v>549</v>
      </c>
      <c r="D21" s="59">
        <v>517</v>
      </c>
      <c r="E21" s="60"/>
      <c r="F21" s="38" t="s">
        <v>35</v>
      </c>
      <c r="G21" s="58">
        <f t="shared" si="1"/>
        <v>3479</v>
      </c>
      <c r="H21" s="61">
        <v>1783</v>
      </c>
      <c r="I21" s="61">
        <v>1696</v>
      </c>
      <c r="J21" s="60"/>
      <c r="K21" s="38" t="s">
        <v>36</v>
      </c>
      <c r="L21" s="58">
        <f t="shared" si="2"/>
        <v>1424</v>
      </c>
      <c r="M21" s="59">
        <v>585</v>
      </c>
      <c r="N21" s="59">
        <v>839</v>
      </c>
    </row>
    <row r="22" spans="1:14" s="2" customFormat="1" ht="18.75" customHeight="1">
      <c r="A22" s="38" t="s">
        <v>37</v>
      </c>
      <c r="B22" s="58">
        <f t="shared" si="3"/>
        <v>1037</v>
      </c>
      <c r="C22" s="59">
        <v>551</v>
      </c>
      <c r="D22" s="59">
        <v>486</v>
      </c>
      <c r="E22" s="60"/>
      <c r="F22" s="38" t="s">
        <v>38</v>
      </c>
      <c r="G22" s="58">
        <f t="shared" si="1"/>
        <v>3302</v>
      </c>
      <c r="H22" s="61">
        <v>1730</v>
      </c>
      <c r="I22" s="61">
        <v>1572</v>
      </c>
      <c r="J22" s="60"/>
      <c r="K22" s="38" t="s">
        <v>39</v>
      </c>
      <c r="L22" s="58">
        <f t="shared" si="2"/>
        <v>1304</v>
      </c>
      <c r="M22" s="59">
        <v>550</v>
      </c>
      <c r="N22" s="59">
        <v>754</v>
      </c>
    </row>
    <row r="23" spans="1:14" s="2" customFormat="1" ht="18.75" customHeight="1">
      <c r="A23" s="38" t="s">
        <v>40</v>
      </c>
      <c r="B23" s="58">
        <f t="shared" si="3"/>
        <v>941</v>
      </c>
      <c r="C23" s="59">
        <v>466</v>
      </c>
      <c r="D23" s="59">
        <v>475</v>
      </c>
      <c r="E23" s="60"/>
      <c r="F23" s="38" t="s">
        <v>41</v>
      </c>
      <c r="G23" s="58">
        <f t="shared" si="1"/>
        <v>3245</v>
      </c>
      <c r="H23" s="59">
        <v>1684</v>
      </c>
      <c r="I23" s="59">
        <v>1561</v>
      </c>
      <c r="J23" s="60"/>
      <c r="K23" s="38" t="s">
        <v>42</v>
      </c>
      <c r="L23" s="58">
        <f t="shared" si="2"/>
        <v>1255</v>
      </c>
      <c r="M23" s="59">
        <v>482</v>
      </c>
      <c r="N23" s="59">
        <v>773</v>
      </c>
    </row>
    <row r="24" spans="1:14" s="2" customFormat="1" ht="18.75" customHeight="1">
      <c r="A24" s="38" t="s">
        <v>43</v>
      </c>
      <c r="B24" s="58">
        <f t="shared" si="3"/>
        <v>1026</v>
      </c>
      <c r="C24" s="59">
        <v>515</v>
      </c>
      <c r="D24" s="59">
        <v>511</v>
      </c>
      <c r="E24" s="60"/>
      <c r="F24" s="38" t="s">
        <v>44</v>
      </c>
      <c r="G24" s="58">
        <f t="shared" si="1"/>
        <v>3167</v>
      </c>
      <c r="H24" s="59">
        <v>1666</v>
      </c>
      <c r="I24" s="59">
        <v>1501</v>
      </c>
      <c r="J24" s="60"/>
      <c r="K24" s="38" t="s">
        <v>45</v>
      </c>
      <c r="L24" s="58">
        <f t="shared" si="2"/>
        <v>1091</v>
      </c>
      <c r="M24" s="59">
        <v>432</v>
      </c>
      <c r="N24" s="59">
        <v>659</v>
      </c>
    </row>
    <row r="25" spans="1:14" s="2" customFormat="1" ht="18.75" customHeight="1">
      <c r="A25" s="38" t="s">
        <v>46</v>
      </c>
      <c r="B25" s="58">
        <f t="shared" si="3"/>
        <v>1001</v>
      </c>
      <c r="C25" s="59">
        <v>480</v>
      </c>
      <c r="D25" s="59">
        <v>521</v>
      </c>
      <c r="E25" s="60"/>
      <c r="F25" s="38" t="s">
        <v>47</v>
      </c>
      <c r="G25" s="58">
        <f t="shared" si="1"/>
        <v>3043</v>
      </c>
      <c r="H25" s="59">
        <v>1607</v>
      </c>
      <c r="I25" s="59">
        <v>1436</v>
      </c>
      <c r="J25" s="60"/>
      <c r="K25" s="38" t="s">
        <v>48</v>
      </c>
      <c r="L25" s="58">
        <f t="shared" si="2"/>
        <v>984</v>
      </c>
      <c r="M25" s="59">
        <v>369</v>
      </c>
      <c r="N25" s="59">
        <v>615</v>
      </c>
    </row>
    <row r="26" spans="1:14" s="2" customFormat="1" ht="18.75" customHeight="1">
      <c r="A26" s="38" t="s">
        <v>49</v>
      </c>
      <c r="B26" s="58">
        <f t="shared" si="3"/>
        <v>1054</v>
      </c>
      <c r="C26" s="59">
        <v>544</v>
      </c>
      <c r="D26" s="59">
        <v>510</v>
      </c>
      <c r="E26" s="60"/>
      <c r="F26" s="38" t="s">
        <v>50</v>
      </c>
      <c r="G26" s="58">
        <f t="shared" si="1"/>
        <v>3015</v>
      </c>
      <c r="H26" s="59">
        <v>1640</v>
      </c>
      <c r="I26" s="59">
        <v>1375</v>
      </c>
      <c r="J26" s="60"/>
      <c r="K26" s="38" t="s">
        <v>51</v>
      </c>
      <c r="L26" s="58">
        <f t="shared" si="2"/>
        <v>852</v>
      </c>
      <c r="M26" s="59">
        <v>292</v>
      </c>
      <c r="N26" s="59">
        <v>560</v>
      </c>
    </row>
    <row r="27" spans="1:14" s="2" customFormat="1" ht="18.75" customHeight="1">
      <c r="A27" s="38" t="s">
        <v>52</v>
      </c>
      <c r="B27" s="58">
        <f t="shared" si="3"/>
        <v>1040</v>
      </c>
      <c r="C27" s="59">
        <v>493</v>
      </c>
      <c r="D27" s="59">
        <v>547</v>
      </c>
      <c r="E27" s="60"/>
      <c r="F27" s="38" t="s">
        <v>53</v>
      </c>
      <c r="G27" s="58">
        <f t="shared" si="1"/>
        <v>2209</v>
      </c>
      <c r="H27" s="59">
        <v>1199</v>
      </c>
      <c r="I27" s="59">
        <v>1010</v>
      </c>
      <c r="J27" s="60"/>
      <c r="K27" s="38" t="s">
        <v>54</v>
      </c>
      <c r="L27" s="58">
        <f t="shared" si="2"/>
        <v>699</v>
      </c>
      <c r="M27" s="59">
        <v>222</v>
      </c>
      <c r="N27" s="59">
        <v>477</v>
      </c>
    </row>
    <row r="28" spans="1:14" s="2" customFormat="1" ht="18.75" customHeight="1">
      <c r="A28" s="38" t="s">
        <v>55</v>
      </c>
      <c r="B28" s="58">
        <f t="shared" si="3"/>
        <v>1160</v>
      </c>
      <c r="C28" s="61">
        <v>594</v>
      </c>
      <c r="D28" s="61">
        <v>566</v>
      </c>
      <c r="E28" s="60"/>
      <c r="F28" s="38" t="s">
        <v>56</v>
      </c>
      <c r="G28" s="58">
        <f t="shared" si="1"/>
        <v>2798</v>
      </c>
      <c r="H28" s="59">
        <v>1505</v>
      </c>
      <c r="I28" s="59">
        <v>1293</v>
      </c>
      <c r="J28" s="60"/>
      <c r="K28" s="38" t="s">
        <v>57</v>
      </c>
      <c r="L28" s="58">
        <f t="shared" si="2"/>
        <v>592</v>
      </c>
      <c r="M28" s="59">
        <v>177</v>
      </c>
      <c r="N28" s="59">
        <v>415</v>
      </c>
    </row>
    <row r="29" spans="1:14" s="2" customFormat="1" ht="18.75" customHeight="1">
      <c r="A29" s="38" t="s">
        <v>58</v>
      </c>
      <c r="B29" s="58">
        <f t="shared" si="3"/>
        <v>1233</v>
      </c>
      <c r="C29" s="61">
        <v>635</v>
      </c>
      <c r="D29" s="61">
        <v>598</v>
      </c>
      <c r="E29" s="60"/>
      <c r="F29" s="38" t="s">
        <v>59</v>
      </c>
      <c r="G29" s="58">
        <f t="shared" si="1"/>
        <v>2517</v>
      </c>
      <c r="H29" s="59">
        <v>1351</v>
      </c>
      <c r="I29" s="59">
        <v>1166</v>
      </c>
      <c r="J29" s="60"/>
      <c r="K29" s="38" t="s">
        <v>60</v>
      </c>
      <c r="L29" s="58">
        <f t="shared" si="2"/>
        <v>516</v>
      </c>
      <c r="M29" s="59">
        <v>160</v>
      </c>
      <c r="N29" s="59">
        <v>356</v>
      </c>
    </row>
    <row r="30" spans="1:14" s="2" customFormat="1" ht="18.75" customHeight="1">
      <c r="A30" s="38" t="s">
        <v>61</v>
      </c>
      <c r="B30" s="58">
        <f t="shared" si="3"/>
        <v>1437</v>
      </c>
      <c r="C30" s="61">
        <v>698</v>
      </c>
      <c r="D30" s="61">
        <v>739</v>
      </c>
      <c r="E30" s="60"/>
      <c r="F30" s="38" t="s">
        <v>62</v>
      </c>
      <c r="G30" s="58">
        <f t="shared" si="1"/>
        <v>2329</v>
      </c>
      <c r="H30" s="59">
        <v>1251</v>
      </c>
      <c r="I30" s="59">
        <v>1078</v>
      </c>
      <c r="J30" s="60"/>
      <c r="K30" s="38" t="s">
        <v>63</v>
      </c>
      <c r="L30" s="58">
        <f t="shared" si="2"/>
        <v>422</v>
      </c>
      <c r="M30" s="59">
        <v>104</v>
      </c>
      <c r="N30" s="59">
        <v>318</v>
      </c>
    </row>
    <row r="31" spans="1:14" s="2" customFormat="1" ht="18.75" customHeight="1">
      <c r="A31" s="38" t="s">
        <v>64</v>
      </c>
      <c r="B31" s="58">
        <f t="shared" si="3"/>
        <v>1835</v>
      </c>
      <c r="C31" s="61">
        <v>889</v>
      </c>
      <c r="D31" s="61">
        <v>946</v>
      </c>
      <c r="E31" s="60"/>
      <c r="F31" s="38" t="s">
        <v>65</v>
      </c>
      <c r="G31" s="58">
        <f t="shared" si="1"/>
        <v>2132</v>
      </c>
      <c r="H31" s="59">
        <v>1204</v>
      </c>
      <c r="I31" s="59">
        <v>928</v>
      </c>
      <c r="J31" s="60"/>
      <c r="K31" s="38" t="s">
        <v>66</v>
      </c>
      <c r="L31" s="58">
        <f t="shared" si="2"/>
        <v>318</v>
      </c>
      <c r="M31" s="59">
        <v>85</v>
      </c>
      <c r="N31" s="59">
        <v>233</v>
      </c>
    </row>
    <row r="32" spans="1:14" s="2" customFormat="1" ht="18.75" customHeight="1">
      <c r="A32" s="38" t="s">
        <v>67</v>
      </c>
      <c r="B32" s="58">
        <f t="shared" si="3"/>
        <v>2146</v>
      </c>
      <c r="C32" s="61">
        <v>1094</v>
      </c>
      <c r="D32" s="61">
        <v>1052</v>
      </c>
      <c r="E32" s="60"/>
      <c r="F32" s="38" t="s">
        <v>68</v>
      </c>
      <c r="G32" s="58">
        <f t="shared" si="1"/>
        <v>2125</v>
      </c>
      <c r="H32" s="59">
        <v>1146</v>
      </c>
      <c r="I32" s="59">
        <v>979</v>
      </c>
      <c r="J32" s="60"/>
      <c r="K32" s="38" t="s">
        <v>69</v>
      </c>
      <c r="L32" s="58">
        <f t="shared" si="2"/>
        <v>248</v>
      </c>
      <c r="M32" s="59">
        <v>56</v>
      </c>
      <c r="N32" s="59">
        <v>192</v>
      </c>
    </row>
    <row r="33" spans="1:14" s="2" customFormat="1" ht="18.75" customHeight="1">
      <c r="A33" s="38" t="s">
        <v>70</v>
      </c>
      <c r="B33" s="58">
        <f t="shared" si="3"/>
        <v>2426</v>
      </c>
      <c r="C33" s="59">
        <v>1198</v>
      </c>
      <c r="D33" s="59">
        <v>1228</v>
      </c>
      <c r="E33" s="60"/>
      <c r="F33" s="38" t="s">
        <v>71</v>
      </c>
      <c r="G33" s="58">
        <f t="shared" si="1"/>
        <v>2110</v>
      </c>
      <c r="H33" s="59">
        <v>1172</v>
      </c>
      <c r="I33" s="59">
        <v>938</v>
      </c>
      <c r="J33" s="60"/>
      <c r="K33" s="38" t="s">
        <v>72</v>
      </c>
      <c r="L33" s="58">
        <f t="shared" si="2"/>
        <v>220</v>
      </c>
      <c r="M33" s="59">
        <v>62</v>
      </c>
      <c r="N33" s="59">
        <v>158</v>
      </c>
    </row>
    <row r="34" spans="1:14" s="2" customFormat="1" ht="18.75" customHeight="1">
      <c r="A34" s="38" t="s">
        <v>73</v>
      </c>
      <c r="B34" s="58">
        <f t="shared" si="3"/>
        <v>2833</v>
      </c>
      <c r="C34" s="59">
        <v>1471</v>
      </c>
      <c r="D34" s="59">
        <v>1362</v>
      </c>
      <c r="E34" s="60"/>
      <c r="F34" s="38" t="s">
        <v>74</v>
      </c>
      <c r="G34" s="58">
        <f t="shared" si="1"/>
        <v>2019</v>
      </c>
      <c r="H34" s="59">
        <v>1114</v>
      </c>
      <c r="I34" s="59">
        <v>905</v>
      </c>
      <c r="J34" s="60"/>
      <c r="K34" s="38" t="s">
        <v>75</v>
      </c>
      <c r="L34" s="58">
        <f t="shared" si="2"/>
        <v>170</v>
      </c>
      <c r="M34" s="59">
        <v>31</v>
      </c>
      <c r="N34" s="59">
        <v>139</v>
      </c>
    </row>
    <row r="35" spans="1:14" s="2" customFormat="1" ht="18.75" customHeight="1">
      <c r="A35" s="38" t="s">
        <v>76</v>
      </c>
      <c r="B35" s="58">
        <f t="shared" si="3"/>
        <v>3001</v>
      </c>
      <c r="C35" s="59">
        <v>1538</v>
      </c>
      <c r="D35" s="59">
        <v>1463</v>
      </c>
      <c r="E35" s="60"/>
      <c r="F35" s="38" t="s">
        <v>77</v>
      </c>
      <c r="G35" s="58">
        <f t="shared" si="1"/>
        <v>2007</v>
      </c>
      <c r="H35" s="59">
        <v>1090</v>
      </c>
      <c r="I35" s="59">
        <v>917</v>
      </c>
      <c r="J35" s="60"/>
      <c r="K35" s="38" t="s">
        <v>78</v>
      </c>
      <c r="L35" s="58">
        <f t="shared" si="2"/>
        <v>119</v>
      </c>
      <c r="M35" s="59">
        <v>20</v>
      </c>
      <c r="N35" s="59">
        <v>99</v>
      </c>
    </row>
    <row r="36" spans="1:14" s="2" customFormat="1" ht="18.75" customHeight="1">
      <c r="A36" s="38" t="s">
        <v>79</v>
      </c>
      <c r="B36" s="58">
        <f t="shared" si="3"/>
        <v>3116</v>
      </c>
      <c r="C36" s="59">
        <v>1619</v>
      </c>
      <c r="D36" s="59">
        <v>1497</v>
      </c>
      <c r="E36" s="60"/>
      <c r="F36" s="38" t="s">
        <v>80</v>
      </c>
      <c r="G36" s="58">
        <f t="shared" si="1"/>
        <v>1798</v>
      </c>
      <c r="H36" s="59">
        <v>982</v>
      </c>
      <c r="I36" s="59">
        <v>816</v>
      </c>
      <c r="J36" s="60"/>
      <c r="K36" s="38" t="s">
        <v>81</v>
      </c>
      <c r="L36" s="58">
        <f t="shared" si="2"/>
        <v>82</v>
      </c>
      <c r="M36" s="59">
        <v>9</v>
      </c>
      <c r="N36" s="59">
        <v>73</v>
      </c>
    </row>
    <row r="37" spans="1:14" s="2" customFormat="1" ht="18.75" customHeight="1">
      <c r="A37" s="38" t="s">
        <v>82</v>
      </c>
      <c r="B37" s="58">
        <f t="shared" si="3"/>
        <v>3041</v>
      </c>
      <c r="C37" s="59">
        <v>1655</v>
      </c>
      <c r="D37" s="59">
        <v>1386</v>
      </c>
      <c r="E37" s="60"/>
      <c r="F37" s="38" t="s">
        <v>83</v>
      </c>
      <c r="G37" s="58">
        <f t="shared" si="1"/>
        <v>1736</v>
      </c>
      <c r="H37" s="59">
        <v>901</v>
      </c>
      <c r="I37" s="59">
        <v>835</v>
      </c>
      <c r="J37" s="60"/>
      <c r="K37" s="38" t="s">
        <v>84</v>
      </c>
      <c r="L37" s="58">
        <f t="shared" si="2"/>
        <v>63</v>
      </c>
      <c r="M37" s="59">
        <v>6</v>
      </c>
      <c r="N37" s="59">
        <v>57</v>
      </c>
    </row>
    <row r="38" spans="1:14" s="2" customFormat="1" ht="18.75" customHeight="1">
      <c r="A38" s="38" t="s">
        <v>85</v>
      </c>
      <c r="B38" s="58">
        <f t="shared" si="3"/>
        <v>3067</v>
      </c>
      <c r="C38" s="59">
        <v>1648</v>
      </c>
      <c r="D38" s="59">
        <v>1419</v>
      </c>
      <c r="E38" s="60"/>
      <c r="F38" s="38" t="s">
        <v>86</v>
      </c>
      <c r="G38" s="58">
        <f t="shared" si="1"/>
        <v>1823</v>
      </c>
      <c r="H38" s="59">
        <v>978</v>
      </c>
      <c r="I38" s="59">
        <v>845</v>
      </c>
      <c r="J38" s="60"/>
      <c r="K38" s="38" t="s">
        <v>87</v>
      </c>
      <c r="L38" s="58">
        <f>SUM(M38:N38)</f>
        <v>54</v>
      </c>
      <c r="M38" s="59">
        <v>14</v>
      </c>
      <c r="N38" s="59">
        <v>40</v>
      </c>
    </row>
    <row r="39" spans="1:14" s="2" customFormat="1" ht="18.75" customHeight="1">
      <c r="A39" s="38" t="s">
        <v>88</v>
      </c>
      <c r="B39" s="58">
        <f t="shared" si="3"/>
        <v>2834</v>
      </c>
      <c r="C39" s="59">
        <v>1489</v>
      </c>
      <c r="D39" s="59">
        <v>1345</v>
      </c>
      <c r="E39" s="60"/>
      <c r="F39" s="38" t="s">
        <v>89</v>
      </c>
      <c r="G39" s="58">
        <f t="shared" si="1"/>
        <v>1795</v>
      </c>
      <c r="H39" s="59">
        <v>954</v>
      </c>
      <c r="I39" s="59">
        <v>841</v>
      </c>
      <c r="J39" s="60"/>
      <c r="K39" s="38" t="s">
        <v>90</v>
      </c>
      <c r="L39" s="58">
        <f t="shared" si="2"/>
        <v>22</v>
      </c>
      <c r="M39" s="59">
        <v>3</v>
      </c>
      <c r="N39" s="59">
        <v>19</v>
      </c>
    </row>
    <row r="40" spans="1:14" s="2" customFormat="1" ht="18.75" customHeight="1">
      <c r="A40" s="38" t="s">
        <v>91</v>
      </c>
      <c r="B40" s="58">
        <f t="shared" si="3"/>
        <v>2965</v>
      </c>
      <c r="C40" s="59">
        <v>1570</v>
      </c>
      <c r="D40" s="59">
        <v>1395</v>
      </c>
      <c r="E40" s="60"/>
      <c r="F40" s="38" t="s">
        <v>92</v>
      </c>
      <c r="G40" s="58">
        <f t="shared" si="1"/>
        <v>1911</v>
      </c>
      <c r="H40" s="59">
        <v>1041</v>
      </c>
      <c r="I40" s="59">
        <v>870</v>
      </c>
      <c r="J40" s="60"/>
      <c r="K40" s="38" t="s">
        <v>93</v>
      </c>
      <c r="L40" s="58">
        <f t="shared" si="2"/>
        <v>11</v>
      </c>
      <c r="M40" s="59">
        <v>1</v>
      </c>
      <c r="N40" s="59">
        <v>10</v>
      </c>
    </row>
    <row r="41" spans="1:14" s="2" customFormat="1" ht="18.75" customHeight="1">
      <c r="A41" s="38" t="s">
        <v>94</v>
      </c>
      <c r="B41" s="58">
        <f t="shared" si="3"/>
        <v>2934</v>
      </c>
      <c r="C41" s="59">
        <v>1554</v>
      </c>
      <c r="D41" s="59">
        <v>1380</v>
      </c>
      <c r="E41" s="60"/>
      <c r="F41" s="38" t="s">
        <v>95</v>
      </c>
      <c r="G41" s="58">
        <f t="shared" si="1"/>
        <v>1988</v>
      </c>
      <c r="H41" s="59">
        <v>1017</v>
      </c>
      <c r="I41" s="59">
        <v>971</v>
      </c>
      <c r="J41" s="60"/>
      <c r="K41" s="39" t="s">
        <v>96</v>
      </c>
      <c r="L41" s="58">
        <f t="shared" si="2"/>
        <v>25</v>
      </c>
      <c r="M41" s="59">
        <v>3</v>
      </c>
      <c r="N41" s="59">
        <v>22</v>
      </c>
    </row>
    <row r="42" spans="1:14" s="2" customFormat="1" ht="18.75" customHeight="1">
      <c r="A42" s="38" t="s">
        <v>97</v>
      </c>
      <c r="B42" s="58">
        <f t="shared" si="3"/>
        <v>2951</v>
      </c>
      <c r="C42" s="59">
        <v>1554</v>
      </c>
      <c r="D42" s="59">
        <v>1397</v>
      </c>
      <c r="E42" s="60"/>
      <c r="F42" s="38" t="s">
        <v>98</v>
      </c>
      <c r="G42" s="58">
        <f t="shared" si="1"/>
        <v>2082</v>
      </c>
      <c r="H42" s="59">
        <v>1132</v>
      </c>
      <c r="I42" s="59">
        <v>950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L6" sqref="L6:N6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14788</v>
      </c>
      <c r="G4" s="79"/>
      <c r="H4" s="78">
        <f>SUM(C8:C42,H8:H42,M8:M42)</f>
        <v>7496</v>
      </c>
      <c r="I4" s="82"/>
      <c r="J4" s="79"/>
      <c r="K4" s="78">
        <f>SUM(D8:D42,I8:I42,N8:N42)</f>
        <v>7292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'１月（日本人）'!L6</f>
        <v>令和３年１月１日現在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65</v>
      </c>
      <c r="C8" s="59">
        <v>34</v>
      </c>
      <c r="D8" s="59">
        <v>31</v>
      </c>
      <c r="E8" s="60"/>
      <c r="F8" s="38" t="s">
        <v>5</v>
      </c>
      <c r="G8" s="58">
        <f>SUM(H8:I8)</f>
        <v>317</v>
      </c>
      <c r="H8" s="59">
        <v>178</v>
      </c>
      <c r="I8" s="59">
        <v>139</v>
      </c>
      <c r="J8" s="60"/>
      <c r="K8" s="38" t="s">
        <v>6</v>
      </c>
      <c r="L8" s="58">
        <f>SUM(M8:N8)</f>
        <v>41</v>
      </c>
      <c r="M8" s="59">
        <v>19</v>
      </c>
      <c r="N8" s="59">
        <v>22</v>
      </c>
    </row>
    <row r="9" spans="1:14" s="2" customFormat="1" ht="18.75" customHeight="1">
      <c r="A9" s="38">
        <v>1</v>
      </c>
      <c r="B9" s="58">
        <f aca="true" t="shared" si="0" ref="B9:B42">SUM(C9:D9)</f>
        <v>76</v>
      </c>
      <c r="C9" s="59">
        <v>41</v>
      </c>
      <c r="D9" s="59">
        <v>35</v>
      </c>
      <c r="E9" s="60"/>
      <c r="F9" s="38" t="s">
        <v>7</v>
      </c>
      <c r="G9" s="58">
        <f aca="true" t="shared" si="1" ref="G9:G42">SUM(H9:I9)</f>
        <v>321</v>
      </c>
      <c r="H9" s="59">
        <v>146</v>
      </c>
      <c r="I9" s="59">
        <v>175</v>
      </c>
      <c r="J9" s="60"/>
      <c r="K9" s="38" t="s">
        <v>8</v>
      </c>
      <c r="L9" s="58">
        <f aca="true" t="shared" si="2" ref="L9:L42">SUM(M9:N9)</f>
        <v>38</v>
      </c>
      <c r="M9" s="59">
        <v>20</v>
      </c>
      <c r="N9" s="59">
        <v>18</v>
      </c>
    </row>
    <row r="10" spans="1:14" s="2" customFormat="1" ht="18.75" customHeight="1">
      <c r="A10" s="38">
        <v>2</v>
      </c>
      <c r="B10" s="58">
        <f t="shared" si="0"/>
        <v>57</v>
      </c>
      <c r="C10" s="59">
        <v>28</v>
      </c>
      <c r="D10" s="59">
        <v>29</v>
      </c>
      <c r="E10" s="60">
        <v>74</v>
      </c>
      <c r="F10" s="38" t="s">
        <v>9</v>
      </c>
      <c r="G10" s="58">
        <f t="shared" si="1"/>
        <v>313</v>
      </c>
      <c r="H10" s="59">
        <v>170</v>
      </c>
      <c r="I10" s="59">
        <v>143</v>
      </c>
      <c r="J10" s="60"/>
      <c r="K10" s="38" t="s">
        <v>10</v>
      </c>
      <c r="L10" s="58">
        <f t="shared" si="2"/>
        <v>24</v>
      </c>
      <c r="M10" s="59">
        <v>11</v>
      </c>
      <c r="N10" s="59">
        <v>13</v>
      </c>
    </row>
    <row r="11" spans="1:14" s="2" customFormat="1" ht="18.75" customHeight="1">
      <c r="A11" s="38">
        <v>3</v>
      </c>
      <c r="B11" s="58">
        <f t="shared" si="0"/>
        <v>61</v>
      </c>
      <c r="C11" s="59">
        <v>34</v>
      </c>
      <c r="D11" s="59">
        <v>27</v>
      </c>
      <c r="E11" s="60"/>
      <c r="F11" s="38" t="s">
        <v>11</v>
      </c>
      <c r="G11" s="58">
        <f t="shared" si="1"/>
        <v>331</v>
      </c>
      <c r="H11" s="59">
        <v>145</v>
      </c>
      <c r="I11" s="59">
        <v>186</v>
      </c>
      <c r="J11" s="60"/>
      <c r="K11" s="38" t="s">
        <v>12</v>
      </c>
      <c r="L11" s="58">
        <f t="shared" si="2"/>
        <v>34</v>
      </c>
      <c r="M11" s="59">
        <v>21</v>
      </c>
      <c r="N11" s="59">
        <v>13</v>
      </c>
    </row>
    <row r="12" spans="1:14" s="2" customFormat="1" ht="18.75" customHeight="1">
      <c r="A12" s="38">
        <v>4</v>
      </c>
      <c r="B12" s="58">
        <f t="shared" si="0"/>
        <v>74</v>
      </c>
      <c r="C12" s="59">
        <v>32</v>
      </c>
      <c r="D12" s="59">
        <v>42</v>
      </c>
      <c r="E12" s="60"/>
      <c r="F12" s="38" t="s">
        <v>13</v>
      </c>
      <c r="G12" s="58">
        <f t="shared" si="1"/>
        <v>297</v>
      </c>
      <c r="H12" s="59">
        <v>162</v>
      </c>
      <c r="I12" s="59">
        <v>135</v>
      </c>
      <c r="J12" s="60"/>
      <c r="K12" s="38" t="s">
        <v>14</v>
      </c>
      <c r="L12" s="58">
        <f t="shared" si="2"/>
        <v>32</v>
      </c>
      <c r="M12" s="59">
        <v>21</v>
      </c>
      <c r="N12" s="59">
        <v>11</v>
      </c>
    </row>
    <row r="13" spans="1:14" s="2" customFormat="1" ht="18.75" customHeight="1">
      <c r="A13" s="38">
        <v>5</v>
      </c>
      <c r="B13" s="58">
        <f t="shared" si="0"/>
        <v>61</v>
      </c>
      <c r="C13" s="61">
        <v>36</v>
      </c>
      <c r="D13" s="61">
        <v>25</v>
      </c>
      <c r="E13" s="60"/>
      <c r="F13" s="38" t="s">
        <v>15</v>
      </c>
      <c r="G13" s="58">
        <f t="shared" si="1"/>
        <v>296</v>
      </c>
      <c r="H13" s="59">
        <v>130</v>
      </c>
      <c r="I13" s="59">
        <v>166</v>
      </c>
      <c r="J13" s="60"/>
      <c r="K13" s="38" t="s">
        <v>16</v>
      </c>
      <c r="L13" s="58">
        <f t="shared" si="2"/>
        <v>26</v>
      </c>
      <c r="M13" s="59">
        <v>12</v>
      </c>
      <c r="N13" s="59">
        <v>14</v>
      </c>
    </row>
    <row r="14" spans="1:14" s="2" customFormat="1" ht="18.75" customHeight="1">
      <c r="A14" s="38">
        <v>6</v>
      </c>
      <c r="B14" s="58">
        <f t="shared" si="0"/>
        <v>65</v>
      </c>
      <c r="C14" s="61">
        <v>33</v>
      </c>
      <c r="D14" s="61">
        <v>32</v>
      </c>
      <c r="E14" s="60"/>
      <c r="F14" s="38" t="s">
        <v>17</v>
      </c>
      <c r="G14" s="58">
        <f t="shared" si="1"/>
        <v>265</v>
      </c>
      <c r="H14" s="59">
        <v>130</v>
      </c>
      <c r="I14" s="59">
        <v>135</v>
      </c>
      <c r="J14" s="60"/>
      <c r="K14" s="38" t="s">
        <v>18</v>
      </c>
      <c r="L14" s="58">
        <f t="shared" si="2"/>
        <v>32</v>
      </c>
      <c r="M14" s="59">
        <v>14</v>
      </c>
      <c r="N14" s="59">
        <v>18</v>
      </c>
    </row>
    <row r="15" spans="1:14" s="2" customFormat="1" ht="18.75" customHeight="1">
      <c r="A15" s="38">
        <v>7</v>
      </c>
      <c r="B15" s="58">
        <f t="shared" si="0"/>
        <v>51</v>
      </c>
      <c r="C15" s="61">
        <v>32</v>
      </c>
      <c r="D15" s="61">
        <v>19</v>
      </c>
      <c r="E15" s="60"/>
      <c r="F15" s="38" t="s">
        <v>19</v>
      </c>
      <c r="G15" s="58">
        <f t="shared" si="1"/>
        <v>250</v>
      </c>
      <c r="H15" s="59">
        <v>128</v>
      </c>
      <c r="I15" s="59">
        <v>122</v>
      </c>
      <c r="J15" s="60"/>
      <c r="K15" s="38" t="s">
        <v>20</v>
      </c>
      <c r="L15" s="58">
        <f t="shared" si="2"/>
        <v>12</v>
      </c>
      <c r="M15" s="59">
        <v>4</v>
      </c>
      <c r="N15" s="59">
        <v>8</v>
      </c>
    </row>
    <row r="16" spans="1:14" s="2" customFormat="1" ht="18.75" customHeight="1">
      <c r="A16" s="38">
        <v>8</v>
      </c>
      <c r="B16" s="58">
        <f t="shared" si="0"/>
        <v>72</v>
      </c>
      <c r="C16" s="61">
        <v>41</v>
      </c>
      <c r="D16" s="61">
        <v>31</v>
      </c>
      <c r="E16" s="60"/>
      <c r="F16" s="38" t="s">
        <v>21</v>
      </c>
      <c r="G16" s="58">
        <f t="shared" si="1"/>
        <v>196</v>
      </c>
      <c r="H16" s="59">
        <v>92</v>
      </c>
      <c r="I16" s="59">
        <v>104</v>
      </c>
      <c r="J16" s="60"/>
      <c r="K16" s="38" t="s">
        <v>22</v>
      </c>
      <c r="L16" s="58">
        <f t="shared" si="2"/>
        <v>23</v>
      </c>
      <c r="M16" s="59">
        <v>8</v>
      </c>
      <c r="N16" s="59">
        <v>15</v>
      </c>
    </row>
    <row r="17" spans="1:14" s="2" customFormat="1" ht="18.75" customHeight="1">
      <c r="A17" s="38">
        <v>9</v>
      </c>
      <c r="B17" s="58">
        <f t="shared" si="0"/>
        <v>64</v>
      </c>
      <c r="C17" s="61">
        <v>36</v>
      </c>
      <c r="D17" s="61">
        <v>28</v>
      </c>
      <c r="E17" s="60"/>
      <c r="F17" s="38" t="s">
        <v>23</v>
      </c>
      <c r="G17" s="58">
        <f t="shared" si="1"/>
        <v>221</v>
      </c>
      <c r="H17" s="59">
        <v>107</v>
      </c>
      <c r="I17" s="59">
        <v>114</v>
      </c>
      <c r="J17" s="60"/>
      <c r="K17" s="38" t="s">
        <v>24</v>
      </c>
      <c r="L17" s="58">
        <f t="shared" si="2"/>
        <v>20</v>
      </c>
      <c r="M17" s="59">
        <v>9</v>
      </c>
      <c r="N17" s="59">
        <v>11</v>
      </c>
    </row>
    <row r="18" spans="1:14" s="2" customFormat="1" ht="18.75" customHeight="1">
      <c r="A18" s="38" t="s">
        <v>25</v>
      </c>
      <c r="B18" s="58">
        <f t="shared" si="0"/>
        <v>56</v>
      </c>
      <c r="C18" s="59">
        <v>29</v>
      </c>
      <c r="D18" s="59">
        <v>27</v>
      </c>
      <c r="E18" s="60"/>
      <c r="F18" s="38" t="s">
        <v>26</v>
      </c>
      <c r="G18" s="58">
        <f t="shared" si="1"/>
        <v>218</v>
      </c>
      <c r="H18" s="61">
        <v>112</v>
      </c>
      <c r="I18" s="61">
        <v>106</v>
      </c>
      <c r="J18" s="60"/>
      <c r="K18" s="38" t="s">
        <v>27</v>
      </c>
      <c r="L18" s="58">
        <f t="shared" si="2"/>
        <v>15</v>
      </c>
      <c r="M18" s="59">
        <v>3</v>
      </c>
      <c r="N18" s="59">
        <v>12</v>
      </c>
    </row>
    <row r="19" spans="1:14" s="2" customFormat="1" ht="18.75" customHeight="1">
      <c r="A19" s="38" t="s">
        <v>28</v>
      </c>
      <c r="B19" s="58">
        <f t="shared" si="0"/>
        <v>53</v>
      </c>
      <c r="C19" s="59">
        <v>31</v>
      </c>
      <c r="D19" s="59">
        <v>22</v>
      </c>
      <c r="E19" s="60"/>
      <c r="F19" s="38" t="s">
        <v>29</v>
      </c>
      <c r="G19" s="58">
        <f t="shared" si="1"/>
        <v>258</v>
      </c>
      <c r="H19" s="61">
        <v>103</v>
      </c>
      <c r="I19" s="61">
        <v>155</v>
      </c>
      <c r="J19" s="60"/>
      <c r="K19" s="38" t="s">
        <v>30</v>
      </c>
      <c r="L19" s="58">
        <f t="shared" si="2"/>
        <v>20</v>
      </c>
      <c r="M19" s="59">
        <v>12</v>
      </c>
      <c r="N19" s="59">
        <v>8</v>
      </c>
    </row>
    <row r="20" spans="1:14" s="2" customFormat="1" ht="18.75" customHeight="1">
      <c r="A20" s="38" t="s">
        <v>31</v>
      </c>
      <c r="B20" s="58">
        <f t="shared" si="0"/>
        <v>60</v>
      </c>
      <c r="C20" s="59">
        <v>38</v>
      </c>
      <c r="D20" s="59">
        <v>22</v>
      </c>
      <c r="E20" s="60"/>
      <c r="F20" s="38" t="s">
        <v>32</v>
      </c>
      <c r="G20" s="58">
        <f t="shared" si="1"/>
        <v>248</v>
      </c>
      <c r="H20" s="61">
        <v>110</v>
      </c>
      <c r="I20" s="61">
        <v>138</v>
      </c>
      <c r="J20" s="60"/>
      <c r="K20" s="38" t="s">
        <v>33</v>
      </c>
      <c r="L20" s="58">
        <f t="shared" si="2"/>
        <v>9</v>
      </c>
      <c r="M20" s="59">
        <v>2</v>
      </c>
      <c r="N20" s="59">
        <v>7</v>
      </c>
    </row>
    <row r="21" spans="1:14" s="2" customFormat="1" ht="18.75" customHeight="1">
      <c r="A21" s="38" t="s">
        <v>34</v>
      </c>
      <c r="B21" s="58">
        <f t="shared" si="0"/>
        <v>57</v>
      </c>
      <c r="C21" s="59">
        <v>24</v>
      </c>
      <c r="D21" s="59">
        <v>33</v>
      </c>
      <c r="E21" s="60"/>
      <c r="F21" s="38" t="s">
        <v>35</v>
      </c>
      <c r="G21" s="58">
        <f t="shared" si="1"/>
        <v>241</v>
      </c>
      <c r="H21" s="61">
        <v>118</v>
      </c>
      <c r="I21" s="61">
        <v>123</v>
      </c>
      <c r="J21" s="60"/>
      <c r="K21" s="38" t="s">
        <v>36</v>
      </c>
      <c r="L21" s="58">
        <f t="shared" si="2"/>
        <v>15</v>
      </c>
      <c r="M21" s="59">
        <v>4</v>
      </c>
      <c r="N21" s="59">
        <v>11</v>
      </c>
    </row>
    <row r="22" spans="1:14" s="2" customFormat="1" ht="18.75" customHeight="1">
      <c r="A22" s="38" t="s">
        <v>37</v>
      </c>
      <c r="B22" s="58">
        <f t="shared" si="0"/>
        <v>56</v>
      </c>
      <c r="C22" s="59">
        <v>30</v>
      </c>
      <c r="D22" s="59">
        <v>26</v>
      </c>
      <c r="E22" s="60"/>
      <c r="F22" s="38" t="s">
        <v>38</v>
      </c>
      <c r="G22" s="58">
        <f t="shared" si="1"/>
        <v>249</v>
      </c>
      <c r="H22" s="61">
        <v>116</v>
      </c>
      <c r="I22" s="61">
        <v>133</v>
      </c>
      <c r="J22" s="60"/>
      <c r="K22" s="38" t="s">
        <v>39</v>
      </c>
      <c r="L22" s="58">
        <f t="shared" si="2"/>
        <v>11</v>
      </c>
      <c r="M22" s="59">
        <v>4</v>
      </c>
      <c r="N22" s="59">
        <v>7</v>
      </c>
    </row>
    <row r="23" spans="1:14" s="2" customFormat="1" ht="18.75" customHeight="1">
      <c r="A23" s="38" t="s">
        <v>40</v>
      </c>
      <c r="B23" s="58">
        <f t="shared" si="0"/>
        <v>54</v>
      </c>
      <c r="C23" s="59">
        <v>26</v>
      </c>
      <c r="D23" s="59">
        <v>28</v>
      </c>
      <c r="E23" s="60"/>
      <c r="F23" s="38" t="s">
        <v>41</v>
      </c>
      <c r="G23" s="58">
        <f t="shared" si="1"/>
        <v>221</v>
      </c>
      <c r="H23" s="59">
        <v>103</v>
      </c>
      <c r="I23" s="59">
        <v>118</v>
      </c>
      <c r="J23" s="60"/>
      <c r="K23" s="38" t="s">
        <v>42</v>
      </c>
      <c r="L23" s="58">
        <f t="shared" si="2"/>
        <v>11</v>
      </c>
      <c r="M23" s="59">
        <v>2</v>
      </c>
      <c r="N23" s="59">
        <v>9</v>
      </c>
    </row>
    <row r="24" spans="1:14" s="2" customFormat="1" ht="18.75" customHeight="1">
      <c r="A24" s="38" t="s">
        <v>43</v>
      </c>
      <c r="B24" s="58">
        <f t="shared" si="0"/>
        <v>62</v>
      </c>
      <c r="C24" s="59">
        <v>31</v>
      </c>
      <c r="D24" s="59">
        <v>31</v>
      </c>
      <c r="E24" s="60"/>
      <c r="F24" s="38" t="s">
        <v>44</v>
      </c>
      <c r="G24" s="58">
        <f t="shared" si="1"/>
        <v>206</v>
      </c>
      <c r="H24" s="59">
        <v>90</v>
      </c>
      <c r="I24" s="59">
        <v>116</v>
      </c>
      <c r="J24" s="60"/>
      <c r="K24" s="38" t="s">
        <v>45</v>
      </c>
      <c r="L24" s="58">
        <f t="shared" si="2"/>
        <v>8</v>
      </c>
      <c r="M24" s="59">
        <v>2</v>
      </c>
      <c r="N24" s="59">
        <v>6</v>
      </c>
    </row>
    <row r="25" spans="1:14" s="2" customFormat="1" ht="18.75" customHeight="1">
      <c r="A25" s="38" t="s">
        <v>46</v>
      </c>
      <c r="B25" s="58">
        <f t="shared" si="0"/>
        <v>61</v>
      </c>
      <c r="C25" s="59">
        <v>29</v>
      </c>
      <c r="D25" s="59">
        <v>32</v>
      </c>
      <c r="E25" s="60"/>
      <c r="F25" s="38" t="s">
        <v>47</v>
      </c>
      <c r="G25" s="58">
        <f t="shared" si="1"/>
        <v>216</v>
      </c>
      <c r="H25" s="59">
        <v>79</v>
      </c>
      <c r="I25" s="59">
        <v>137</v>
      </c>
      <c r="J25" s="60"/>
      <c r="K25" s="38" t="s">
        <v>48</v>
      </c>
      <c r="L25" s="58">
        <f t="shared" si="2"/>
        <v>8</v>
      </c>
      <c r="M25" s="59">
        <v>2</v>
      </c>
      <c r="N25" s="59">
        <v>6</v>
      </c>
    </row>
    <row r="26" spans="1:14" s="2" customFormat="1" ht="18.75" customHeight="1">
      <c r="A26" s="38" t="s">
        <v>49</v>
      </c>
      <c r="B26" s="58">
        <f t="shared" si="0"/>
        <v>143</v>
      </c>
      <c r="C26" s="59">
        <v>73</v>
      </c>
      <c r="D26" s="59">
        <v>70</v>
      </c>
      <c r="E26" s="60"/>
      <c r="F26" s="38" t="s">
        <v>50</v>
      </c>
      <c r="G26" s="58">
        <f t="shared" si="1"/>
        <v>161</v>
      </c>
      <c r="H26" s="59">
        <v>75</v>
      </c>
      <c r="I26" s="59">
        <v>86</v>
      </c>
      <c r="J26" s="60"/>
      <c r="K26" s="38" t="s">
        <v>51</v>
      </c>
      <c r="L26" s="58">
        <f t="shared" si="2"/>
        <v>8</v>
      </c>
      <c r="M26" s="59">
        <v>3</v>
      </c>
      <c r="N26" s="59">
        <v>5</v>
      </c>
    </row>
    <row r="27" spans="1:14" s="2" customFormat="1" ht="18.75" customHeight="1">
      <c r="A27" s="38" t="s">
        <v>52</v>
      </c>
      <c r="B27" s="58">
        <f t="shared" si="0"/>
        <v>294</v>
      </c>
      <c r="C27" s="59">
        <v>183</v>
      </c>
      <c r="D27" s="59">
        <v>111</v>
      </c>
      <c r="E27" s="60"/>
      <c r="F27" s="38" t="s">
        <v>53</v>
      </c>
      <c r="G27" s="58">
        <f t="shared" si="1"/>
        <v>177</v>
      </c>
      <c r="H27" s="59">
        <v>100</v>
      </c>
      <c r="I27" s="59">
        <v>77</v>
      </c>
      <c r="J27" s="60"/>
      <c r="K27" s="38" t="s">
        <v>54</v>
      </c>
      <c r="L27" s="58">
        <f t="shared" si="2"/>
        <v>4</v>
      </c>
      <c r="M27" s="59">
        <v>0</v>
      </c>
      <c r="N27" s="59">
        <v>4</v>
      </c>
    </row>
    <row r="28" spans="1:14" s="2" customFormat="1" ht="18.75" customHeight="1">
      <c r="A28" s="38" t="s">
        <v>55</v>
      </c>
      <c r="B28" s="58">
        <f t="shared" si="0"/>
        <v>351</v>
      </c>
      <c r="C28" s="61">
        <v>210</v>
      </c>
      <c r="D28" s="61">
        <v>141</v>
      </c>
      <c r="E28" s="60"/>
      <c r="F28" s="38" t="s">
        <v>56</v>
      </c>
      <c r="G28" s="58">
        <f t="shared" si="1"/>
        <v>175</v>
      </c>
      <c r="H28" s="59">
        <v>76</v>
      </c>
      <c r="I28" s="59">
        <v>99</v>
      </c>
      <c r="J28" s="60"/>
      <c r="K28" s="38" t="s">
        <v>57</v>
      </c>
      <c r="L28" s="58">
        <f t="shared" si="2"/>
        <v>7</v>
      </c>
      <c r="M28" s="59">
        <v>3</v>
      </c>
      <c r="N28" s="59">
        <v>4</v>
      </c>
    </row>
    <row r="29" spans="1:14" s="2" customFormat="1" ht="18.75" customHeight="1">
      <c r="A29" s="38" t="s">
        <v>58</v>
      </c>
      <c r="B29" s="58">
        <f t="shared" si="0"/>
        <v>298</v>
      </c>
      <c r="C29" s="61">
        <v>170</v>
      </c>
      <c r="D29" s="61">
        <v>128</v>
      </c>
      <c r="E29" s="60"/>
      <c r="F29" s="38" t="s">
        <v>59</v>
      </c>
      <c r="G29" s="58">
        <f t="shared" si="1"/>
        <v>167</v>
      </c>
      <c r="H29" s="59">
        <v>72</v>
      </c>
      <c r="I29" s="59">
        <v>95</v>
      </c>
      <c r="J29" s="60"/>
      <c r="K29" s="38" t="s">
        <v>60</v>
      </c>
      <c r="L29" s="58">
        <f t="shared" si="2"/>
        <v>3</v>
      </c>
      <c r="M29" s="59">
        <v>0</v>
      </c>
      <c r="N29" s="59">
        <v>3</v>
      </c>
    </row>
    <row r="30" spans="1:14" s="2" customFormat="1" ht="18.75" customHeight="1">
      <c r="A30" s="38" t="s">
        <v>61</v>
      </c>
      <c r="B30" s="58">
        <f t="shared" si="0"/>
        <v>387</v>
      </c>
      <c r="C30" s="61">
        <v>224</v>
      </c>
      <c r="D30" s="61">
        <v>163</v>
      </c>
      <c r="E30" s="60"/>
      <c r="F30" s="38" t="s">
        <v>62</v>
      </c>
      <c r="G30" s="58">
        <f t="shared" si="1"/>
        <v>168</v>
      </c>
      <c r="H30" s="59">
        <v>72</v>
      </c>
      <c r="I30" s="59">
        <v>96</v>
      </c>
      <c r="J30" s="60"/>
      <c r="K30" s="38" t="s">
        <v>63</v>
      </c>
      <c r="L30" s="58">
        <f t="shared" si="2"/>
        <v>6</v>
      </c>
      <c r="M30" s="59">
        <v>1</v>
      </c>
      <c r="N30" s="59">
        <v>5</v>
      </c>
    </row>
    <row r="31" spans="1:14" s="2" customFormat="1" ht="18.75" customHeight="1">
      <c r="A31" s="38" t="s">
        <v>64</v>
      </c>
      <c r="B31" s="58">
        <f t="shared" si="0"/>
        <v>412</v>
      </c>
      <c r="C31" s="61">
        <v>241</v>
      </c>
      <c r="D31" s="61">
        <v>171</v>
      </c>
      <c r="E31" s="60"/>
      <c r="F31" s="38" t="s">
        <v>65</v>
      </c>
      <c r="G31" s="58">
        <f t="shared" si="1"/>
        <v>135</v>
      </c>
      <c r="H31" s="59">
        <v>58</v>
      </c>
      <c r="I31" s="59">
        <v>77</v>
      </c>
      <c r="J31" s="60"/>
      <c r="K31" s="38" t="s">
        <v>66</v>
      </c>
      <c r="L31" s="58">
        <f t="shared" si="2"/>
        <v>7</v>
      </c>
      <c r="M31" s="59">
        <v>1</v>
      </c>
      <c r="N31" s="59">
        <v>6</v>
      </c>
    </row>
    <row r="32" spans="1:14" s="2" customFormat="1" ht="18.75" customHeight="1">
      <c r="A32" s="38" t="s">
        <v>67</v>
      </c>
      <c r="B32" s="58">
        <f t="shared" si="0"/>
        <v>453</v>
      </c>
      <c r="C32" s="61">
        <v>264</v>
      </c>
      <c r="D32" s="61">
        <v>189</v>
      </c>
      <c r="E32" s="60"/>
      <c r="F32" s="38" t="s">
        <v>68</v>
      </c>
      <c r="G32" s="58">
        <f t="shared" si="1"/>
        <v>120</v>
      </c>
      <c r="H32" s="59">
        <v>52</v>
      </c>
      <c r="I32" s="59">
        <v>68</v>
      </c>
      <c r="J32" s="60"/>
      <c r="K32" s="38" t="s">
        <v>69</v>
      </c>
      <c r="L32" s="58">
        <f t="shared" si="2"/>
        <v>1</v>
      </c>
      <c r="M32" s="59">
        <v>0</v>
      </c>
      <c r="N32" s="59">
        <v>1</v>
      </c>
    </row>
    <row r="33" spans="1:14" s="2" customFormat="1" ht="18.75" customHeight="1">
      <c r="A33" s="38" t="s">
        <v>70</v>
      </c>
      <c r="B33" s="58">
        <f t="shared" si="0"/>
        <v>472</v>
      </c>
      <c r="C33" s="59">
        <v>263</v>
      </c>
      <c r="D33" s="59">
        <v>209</v>
      </c>
      <c r="E33" s="60"/>
      <c r="F33" s="38" t="s">
        <v>71</v>
      </c>
      <c r="G33" s="58">
        <f t="shared" si="1"/>
        <v>128</v>
      </c>
      <c r="H33" s="59">
        <v>51</v>
      </c>
      <c r="I33" s="59">
        <v>77</v>
      </c>
      <c r="J33" s="60"/>
      <c r="K33" s="38" t="s">
        <v>72</v>
      </c>
      <c r="L33" s="58">
        <f t="shared" si="2"/>
        <v>4</v>
      </c>
      <c r="M33" s="59">
        <v>2</v>
      </c>
      <c r="N33" s="59">
        <v>2</v>
      </c>
    </row>
    <row r="34" spans="1:14" s="2" customFormat="1" ht="18.75" customHeight="1">
      <c r="A34" s="38" t="s">
        <v>73</v>
      </c>
      <c r="B34" s="58">
        <f t="shared" si="0"/>
        <v>461</v>
      </c>
      <c r="C34" s="59">
        <v>241</v>
      </c>
      <c r="D34" s="59">
        <v>220</v>
      </c>
      <c r="E34" s="60"/>
      <c r="F34" s="38" t="s">
        <v>74</v>
      </c>
      <c r="G34" s="58">
        <f t="shared" si="1"/>
        <v>113</v>
      </c>
      <c r="H34" s="59">
        <v>49</v>
      </c>
      <c r="I34" s="59">
        <v>64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429</v>
      </c>
      <c r="C35" s="59">
        <v>247</v>
      </c>
      <c r="D35" s="59">
        <v>182</v>
      </c>
      <c r="E35" s="60"/>
      <c r="F35" s="38" t="s">
        <v>77</v>
      </c>
      <c r="G35" s="58">
        <f t="shared" si="1"/>
        <v>98</v>
      </c>
      <c r="H35" s="59">
        <v>41</v>
      </c>
      <c r="I35" s="59">
        <v>57</v>
      </c>
      <c r="J35" s="60"/>
      <c r="K35" s="38" t="s">
        <v>78</v>
      </c>
      <c r="L35" s="58">
        <f t="shared" si="2"/>
        <v>3</v>
      </c>
      <c r="M35" s="59">
        <v>1</v>
      </c>
      <c r="N35" s="59">
        <v>2</v>
      </c>
    </row>
    <row r="36" spans="1:14" s="2" customFormat="1" ht="18.75" customHeight="1">
      <c r="A36" s="38" t="s">
        <v>79</v>
      </c>
      <c r="B36" s="58">
        <f t="shared" si="0"/>
        <v>425</v>
      </c>
      <c r="C36" s="59">
        <v>222</v>
      </c>
      <c r="D36" s="59">
        <v>203</v>
      </c>
      <c r="E36" s="60"/>
      <c r="F36" s="38" t="s">
        <v>80</v>
      </c>
      <c r="G36" s="58">
        <f t="shared" si="1"/>
        <v>99</v>
      </c>
      <c r="H36" s="59">
        <v>41</v>
      </c>
      <c r="I36" s="59">
        <v>58</v>
      </c>
      <c r="J36" s="60"/>
      <c r="K36" s="38" t="s">
        <v>81</v>
      </c>
      <c r="L36" s="58">
        <f t="shared" si="2"/>
        <v>2</v>
      </c>
      <c r="M36" s="59">
        <v>0</v>
      </c>
      <c r="N36" s="59">
        <v>2</v>
      </c>
    </row>
    <row r="37" spans="1:14" s="2" customFormat="1" ht="18.75" customHeight="1">
      <c r="A37" s="38" t="s">
        <v>82</v>
      </c>
      <c r="B37" s="58">
        <f t="shared" si="0"/>
        <v>439</v>
      </c>
      <c r="C37" s="59">
        <v>228</v>
      </c>
      <c r="D37" s="59">
        <v>211</v>
      </c>
      <c r="E37" s="60"/>
      <c r="F37" s="38" t="s">
        <v>83</v>
      </c>
      <c r="G37" s="58">
        <f t="shared" si="1"/>
        <v>79</v>
      </c>
      <c r="H37" s="59">
        <v>41</v>
      </c>
      <c r="I37" s="59">
        <v>38</v>
      </c>
      <c r="J37" s="60"/>
      <c r="K37" s="38" t="s">
        <v>84</v>
      </c>
      <c r="L37" s="58">
        <f t="shared" si="2"/>
        <v>0</v>
      </c>
      <c r="M37" s="59">
        <v>0</v>
      </c>
      <c r="N37" s="59">
        <v>0</v>
      </c>
    </row>
    <row r="38" spans="1:14" s="2" customFormat="1" ht="18.75" customHeight="1">
      <c r="A38" s="38" t="s">
        <v>85</v>
      </c>
      <c r="B38" s="58">
        <f t="shared" si="0"/>
        <v>488</v>
      </c>
      <c r="C38" s="59">
        <v>258</v>
      </c>
      <c r="D38" s="59">
        <v>230</v>
      </c>
      <c r="E38" s="60"/>
      <c r="F38" s="38" t="s">
        <v>86</v>
      </c>
      <c r="G38" s="58">
        <f t="shared" si="1"/>
        <v>100</v>
      </c>
      <c r="H38" s="59">
        <v>46</v>
      </c>
      <c r="I38" s="59">
        <v>54</v>
      </c>
      <c r="J38" s="60"/>
      <c r="K38" s="38" t="s">
        <v>87</v>
      </c>
      <c r="L38" s="58">
        <f t="shared" si="2"/>
        <v>0</v>
      </c>
      <c r="M38" s="59">
        <v>0</v>
      </c>
      <c r="N38" s="59">
        <v>0</v>
      </c>
    </row>
    <row r="39" spans="1:14" s="2" customFormat="1" ht="18.75" customHeight="1">
      <c r="A39" s="38" t="s">
        <v>88</v>
      </c>
      <c r="B39" s="58">
        <f t="shared" si="0"/>
        <v>489</v>
      </c>
      <c r="C39" s="59">
        <v>233</v>
      </c>
      <c r="D39" s="59">
        <v>256</v>
      </c>
      <c r="E39" s="60"/>
      <c r="F39" s="38" t="s">
        <v>89</v>
      </c>
      <c r="G39" s="58">
        <f t="shared" si="1"/>
        <v>82</v>
      </c>
      <c r="H39" s="59">
        <v>38</v>
      </c>
      <c r="I39" s="59">
        <v>44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406</v>
      </c>
      <c r="C40" s="59">
        <v>206</v>
      </c>
      <c r="D40" s="59">
        <v>200</v>
      </c>
      <c r="E40" s="60"/>
      <c r="F40" s="38" t="s">
        <v>92</v>
      </c>
      <c r="G40" s="58">
        <f t="shared" si="1"/>
        <v>65</v>
      </c>
      <c r="H40" s="59">
        <v>32</v>
      </c>
      <c r="I40" s="59">
        <v>33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339</v>
      </c>
      <c r="C41" s="59">
        <v>173</v>
      </c>
      <c r="D41" s="59">
        <v>166</v>
      </c>
      <c r="E41" s="60"/>
      <c r="F41" s="38" t="s">
        <v>95</v>
      </c>
      <c r="G41" s="58">
        <f t="shared" si="1"/>
        <v>38</v>
      </c>
      <c r="H41" s="59">
        <v>18</v>
      </c>
      <c r="I41" s="59">
        <v>20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359</v>
      </c>
      <c r="C42" s="59">
        <v>197</v>
      </c>
      <c r="D42" s="59">
        <v>162</v>
      </c>
      <c r="E42" s="60"/>
      <c r="F42" s="38" t="s">
        <v>98</v>
      </c>
      <c r="G42" s="58">
        <f t="shared" si="1"/>
        <v>44</v>
      </c>
      <c r="H42" s="59">
        <v>16</v>
      </c>
      <c r="I42" s="59">
        <v>28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7" t="s">
        <v>110</v>
      </c>
      <c r="B1" s="87"/>
      <c r="C1" s="87"/>
      <c r="D1" s="87"/>
      <c r="E1" s="87"/>
      <c r="F1" s="87"/>
      <c r="G1" s="87"/>
      <c r="H1" s="87"/>
      <c r="I1" s="8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7"/>
      <c r="B2" s="87"/>
      <c r="C2" s="87"/>
      <c r="D2" s="87"/>
      <c r="E2" s="87"/>
      <c r="F2" s="87"/>
      <c r="G2" s="87"/>
      <c r="H2" s="87"/>
      <c r="I2" s="8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8"/>
      <c r="C4" s="88"/>
      <c r="D4" s="88"/>
      <c r="E4" s="89" t="s">
        <v>109</v>
      </c>
      <c r="F4" s="89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9" t="s">
        <v>104</v>
      </c>
      <c r="C5" s="89"/>
      <c r="D5" s="89"/>
      <c r="E5" s="90">
        <f>SUM(G5,H5)</f>
        <v>188859</v>
      </c>
      <c r="F5" s="90"/>
      <c r="G5" s="43">
        <f>SUM(C11:C31)</f>
        <v>96685</v>
      </c>
      <c r="H5" s="43">
        <f>SUM(D11:D31)</f>
        <v>92174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9" t="s">
        <v>107</v>
      </c>
      <c r="C6" s="89"/>
      <c r="D6" s="89"/>
      <c r="E6" s="90">
        <f>SUM(G6,H6)</f>
        <v>14788</v>
      </c>
      <c r="F6" s="90"/>
      <c r="G6" s="43">
        <f>SUM(H11:H31)</f>
        <v>7496</v>
      </c>
      <c r="H6" s="43">
        <f>SUM(I11:I31)</f>
        <v>7292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9" t="s">
        <v>114</v>
      </c>
      <c r="C7" s="89"/>
      <c r="D7" s="89"/>
      <c r="E7" s="90">
        <f>SUM(E5:F6)</f>
        <v>203647</v>
      </c>
      <c r="F7" s="90"/>
      <c r="G7" s="43">
        <f>SUM(G5:G6)</f>
        <v>104181</v>
      </c>
      <c r="H7" s="43">
        <f>SUM(H5:H6)</f>
        <v>99466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97" t="str">
        <f>'１月（日本人）'!L6</f>
        <v>令和３年１月１日現在</v>
      </c>
      <c r="H8" s="97"/>
      <c r="I8" s="97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3" t="s">
        <v>133</v>
      </c>
      <c r="B9" s="94"/>
      <c r="C9" s="94"/>
      <c r="D9" s="95"/>
      <c r="E9" s="24"/>
      <c r="F9" s="93" t="s">
        <v>134</v>
      </c>
      <c r="G9" s="94"/>
      <c r="H9" s="94"/>
      <c r="I9" s="95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6511</v>
      </c>
      <c r="C11" s="44">
        <v>3323</v>
      </c>
      <c r="D11" s="45">
        <v>3188</v>
      </c>
      <c r="E11" s="46"/>
      <c r="F11" s="21" t="s">
        <v>4</v>
      </c>
      <c r="G11" s="45">
        <f>SUM(H11,I11)</f>
        <v>333</v>
      </c>
      <c r="H11" s="47">
        <v>169</v>
      </c>
      <c r="I11" s="47">
        <v>164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5760</v>
      </c>
      <c r="C12" s="44">
        <v>2891</v>
      </c>
      <c r="D12" s="45">
        <v>2869</v>
      </c>
      <c r="E12" s="46"/>
      <c r="F12" s="21" t="s">
        <v>115</v>
      </c>
      <c r="G12" s="45">
        <f aca="true" t="shared" si="1" ref="G12:G31">SUM(H12,I12)</f>
        <v>313</v>
      </c>
      <c r="H12" s="47">
        <v>178</v>
      </c>
      <c r="I12" s="47">
        <v>135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5255</v>
      </c>
      <c r="C13" s="44">
        <v>2747</v>
      </c>
      <c r="D13" s="45">
        <v>2508</v>
      </c>
      <c r="E13" s="46"/>
      <c r="F13" s="28" t="s">
        <v>138</v>
      </c>
      <c r="G13" s="45">
        <f t="shared" si="1"/>
        <v>282</v>
      </c>
      <c r="H13" s="47">
        <v>152</v>
      </c>
      <c r="I13" s="47">
        <v>130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5062</v>
      </c>
      <c r="C14" s="44">
        <v>2498</v>
      </c>
      <c r="D14" s="45">
        <v>2564</v>
      </c>
      <c r="E14" s="46"/>
      <c r="F14" s="21" t="s">
        <v>116</v>
      </c>
      <c r="G14" s="45">
        <f t="shared" si="1"/>
        <v>614</v>
      </c>
      <c r="H14" s="47">
        <v>342</v>
      </c>
      <c r="I14" s="47">
        <v>272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7811</v>
      </c>
      <c r="C15" s="44">
        <v>3910</v>
      </c>
      <c r="D15" s="45">
        <v>3901</v>
      </c>
      <c r="E15" s="46"/>
      <c r="F15" s="21" t="s">
        <v>117</v>
      </c>
      <c r="G15" s="45">
        <f t="shared" si="1"/>
        <v>1901</v>
      </c>
      <c r="H15" s="47">
        <v>1109</v>
      </c>
      <c r="I15" s="47">
        <v>792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14417</v>
      </c>
      <c r="C16" s="44">
        <v>7481</v>
      </c>
      <c r="D16" s="45">
        <v>6936</v>
      </c>
      <c r="E16" s="46"/>
      <c r="F16" s="21" t="s">
        <v>118</v>
      </c>
      <c r="G16" s="45">
        <f t="shared" si="1"/>
        <v>2226</v>
      </c>
      <c r="H16" s="47">
        <v>1201</v>
      </c>
      <c r="I16" s="47">
        <v>1025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14751</v>
      </c>
      <c r="C17" s="44">
        <v>7815</v>
      </c>
      <c r="D17" s="45">
        <v>6936</v>
      </c>
      <c r="E17" s="46"/>
      <c r="F17" s="21" t="s">
        <v>119</v>
      </c>
      <c r="G17" s="45">
        <f t="shared" si="1"/>
        <v>2081</v>
      </c>
      <c r="H17" s="47">
        <v>1067</v>
      </c>
      <c r="I17" s="47">
        <v>1014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15400</v>
      </c>
      <c r="C18" s="44">
        <v>8366</v>
      </c>
      <c r="D18" s="45">
        <v>7034</v>
      </c>
      <c r="E18" s="46"/>
      <c r="F18" s="21" t="s">
        <v>120</v>
      </c>
      <c r="G18" s="45">
        <f t="shared" si="1"/>
        <v>1579</v>
      </c>
      <c r="H18" s="47">
        <v>801</v>
      </c>
      <c r="I18" s="47">
        <v>778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15682</v>
      </c>
      <c r="C19" s="44">
        <v>8356</v>
      </c>
      <c r="D19" s="45">
        <v>7326</v>
      </c>
      <c r="E19" s="46"/>
      <c r="F19" s="21" t="s">
        <v>121</v>
      </c>
      <c r="G19" s="45">
        <f t="shared" si="1"/>
        <v>1228</v>
      </c>
      <c r="H19" s="47">
        <v>587</v>
      </c>
      <c r="I19" s="47">
        <v>641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16699</v>
      </c>
      <c r="C20" s="44">
        <v>8798</v>
      </c>
      <c r="D20" s="45">
        <v>7901</v>
      </c>
      <c r="E20" s="46"/>
      <c r="F20" s="21" t="s">
        <v>122</v>
      </c>
      <c r="G20" s="45">
        <f t="shared" si="1"/>
        <v>1214</v>
      </c>
      <c r="H20" s="47">
        <v>559</v>
      </c>
      <c r="I20" s="47">
        <v>655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14679</v>
      </c>
      <c r="C21" s="44">
        <v>7796</v>
      </c>
      <c r="D21" s="45">
        <v>6883</v>
      </c>
      <c r="E21" s="46"/>
      <c r="F21" s="21" t="s">
        <v>123</v>
      </c>
      <c r="G21" s="45">
        <f t="shared" si="1"/>
        <v>981</v>
      </c>
      <c r="H21" s="47">
        <v>447</v>
      </c>
      <c r="I21" s="47">
        <v>534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11901</v>
      </c>
      <c r="C22" s="44">
        <v>6457</v>
      </c>
      <c r="D22" s="45">
        <v>5444</v>
      </c>
      <c r="E22" s="46"/>
      <c r="F22" s="21" t="s">
        <v>124</v>
      </c>
      <c r="G22" s="45">
        <f t="shared" si="1"/>
        <v>765</v>
      </c>
      <c r="H22" s="47">
        <v>330</v>
      </c>
      <c r="I22" s="47">
        <v>435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9670</v>
      </c>
      <c r="C23" s="44">
        <v>5259</v>
      </c>
      <c r="D23" s="45">
        <v>4411</v>
      </c>
      <c r="E23" s="46"/>
      <c r="F23" s="21" t="s">
        <v>125</v>
      </c>
      <c r="G23" s="45">
        <f t="shared" si="1"/>
        <v>517</v>
      </c>
      <c r="H23" s="47">
        <v>223</v>
      </c>
      <c r="I23" s="47">
        <v>294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9599</v>
      </c>
      <c r="C24" s="44">
        <v>5122</v>
      </c>
      <c r="D24" s="45">
        <v>4477</v>
      </c>
      <c r="E24" s="46"/>
      <c r="F24" s="21" t="s">
        <v>126</v>
      </c>
      <c r="G24" s="45">
        <f t="shared" si="1"/>
        <v>329</v>
      </c>
      <c r="H24" s="47">
        <v>150</v>
      </c>
      <c r="I24" s="47">
        <v>179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11967</v>
      </c>
      <c r="C25" s="44">
        <v>6303</v>
      </c>
      <c r="D25" s="45">
        <v>5664</v>
      </c>
      <c r="E25" s="46"/>
      <c r="F25" s="21" t="s">
        <v>127</v>
      </c>
      <c r="G25" s="45">
        <f t="shared" si="1"/>
        <v>169</v>
      </c>
      <c r="H25" s="47">
        <v>92</v>
      </c>
      <c r="I25" s="47">
        <v>77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8922</v>
      </c>
      <c r="C26" s="44">
        <v>4059</v>
      </c>
      <c r="D26" s="45">
        <v>4863</v>
      </c>
      <c r="E26" s="46"/>
      <c r="F26" s="21" t="s">
        <v>128</v>
      </c>
      <c r="G26" s="45">
        <f t="shared" si="1"/>
        <v>113</v>
      </c>
      <c r="H26" s="47">
        <v>47</v>
      </c>
      <c r="I26" s="47">
        <v>66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7030</v>
      </c>
      <c r="C27" s="44">
        <v>2976</v>
      </c>
      <c r="D27" s="45">
        <v>4054</v>
      </c>
      <c r="E27" s="46"/>
      <c r="F27" s="21" t="s">
        <v>129</v>
      </c>
      <c r="G27" s="45">
        <f t="shared" si="1"/>
        <v>70</v>
      </c>
      <c r="H27" s="47">
        <v>25</v>
      </c>
      <c r="I27" s="47">
        <v>45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4881</v>
      </c>
      <c r="C28" s="44">
        <v>1797</v>
      </c>
      <c r="D28" s="45">
        <v>3084</v>
      </c>
      <c r="E28" s="46"/>
      <c r="F28" s="21" t="s">
        <v>130</v>
      </c>
      <c r="G28" s="45">
        <f t="shared" si="1"/>
        <v>39</v>
      </c>
      <c r="H28" s="47">
        <v>9</v>
      </c>
      <c r="I28" s="47">
        <v>30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2096</v>
      </c>
      <c r="C29" s="44">
        <v>582</v>
      </c>
      <c r="D29" s="45">
        <v>1514</v>
      </c>
      <c r="E29" s="46"/>
      <c r="F29" s="21" t="s">
        <v>131</v>
      </c>
      <c r="G29" s="45">
        <f t="shared" si="1"/>
        <v>24</v>
      </c>
      <c r="H29" s="47">
        <v>5</v>
      </c>
      <c r="I29" s="47">
        <v>19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654</v>
      </c>
      <c r="C30" s="44">
        <v>128</v>
      </c>
      <c r="D30" s="45">
        <v>526</v>
      </c>
      <c r="E30" s="46"/>
      <c r="F30" s="21" t="s">
        <v>132</v>
      </c>
      <c r="G30" s="45">
        <f t="shared" si="1"/>
        <v>10</v>
      </c>
      <c r="H30" s="47">
        <v>3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112</v>
      </c>
      <c r="C31" s="44">
        <v>21</v>
      </c>
      <c r="D31" s="45">
        <v>91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6" t="s">
        <v>113</v>
      </c>
      <c r="B35" s="96"/>
      <c r="C35" s="85" t="s">
        <v>104</v>
      </c>
      <c r="D35" s="86"/>
      <c r="E35" s="84" t="s">
        <v>107</v>
      </c>
      <c r="F35" s="85"/>
      <c r="G35" s="86"/>
      <c r="H35" s="84" t="s">
        <v>109</v>
      </c>
      <c r="I35" s="86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91" t="s">
        <v>111</v>
      </c>
      <c r="B36" s="91"/>
      <c r="C36" s="48">
        <f>SUM(B24:B31)</f>
        <v>45261</v>
      </c>
      <c r="D36" s="49">
        <f>(C36/E5)*100</f>
        <v>23.965498069988723</v>
      </c>
      <c r="E36" s="50"/>
      <c r="F36" s="51">
        <f>SUM(G24:G31)</f>
        <v>754</v>
      </c>
      <c r="G36" s="52">
        <f>(F36/E6)*100</f>
        <v>5.098728698945091</v>
      </c>
      <c r="H36" s="53">
        <f>SUM(C36,F36)</f>
        <v>46015</v>
      </c>
      <c r="I36" s="54">
        <f>(H36/E7)*100</f>
        <v>22.59547157581501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91" t="s">
        <v>112</v>
      </c>
      <c r="B37" s="91"/>
      <c r="C37" s="48">
        <f>SUM(B11:B13)</f>
        <v>17526</v>
      </c>
      <c r="D37" s="49">
        <f>(C37/E5)*100</f>
        <v>9.279939002112688</v>
      </c>
      <c r="E37" s="55"/>
      <c r="F37" s="56">
        <f>SUM(G11:G13)</f>
        <v>928</v>
      </c>
      <c r="G37" s="57">
        <f>(F37/E6)*100</f>
        <v>6.27535839870165</v>
      </c>
      <c r="H37" s="53">
        <f>SUM(C37,F37)</f>
        <v>18454</v>
      </c>
      <c r="I37" s="54">
        <f>(H37/E7)*100</f>
        <v>9.061758827775513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92" t="s">
        <v>135</v>
      </c>
      <c r="H38" s="92"/>
      <c r="I38" s="92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2020-04-01T12:51:14Z</cp:lastPrinted>
  <dcterms:created xsi:type="dcterms:W3CDTF">2000-05-12T03:03:32Z</dcterms:created>
  <dcterms:modified xsi:type="dcterms:W3CDTF">2021-01-04T04:35:07Z</dcterms:modified>
  <cp:category/>
  <cp:version/>
  <cp:contentType/>
  <cp:contentStatus/>
  <cp:revision>1</cp:revision>
</cp:coreProperties>
</file>