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70" windowHeight="9750" tabRatio="678" activeTab="0"/>
  </bookViews>
  <sheets>
    <sheet name="１月（日本人）" sheetId="1" r:id="rId1"/>
    <sheet name="１月（外国人)" sheetId="2" r:id="rId2"/>
    <sheet name="１月（５歳ごと）" sheetId="3" r:id="rId3"/>
  </sheets>
  <definedNames/>
  <calcPr fullCalcOnLoad="1"/>
</workbook>
</file>

<file path=xl/sharedStrings.xml><?xml version="1.0" encoding="utf-8"?>
<sst xmlns="http://schemas.openxmlformats.org/spreadsheetml/2006/main" count="294" uniqueCount="141">
  <si>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</si>
  <si>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</si>
  <si>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</si>
  <si>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</si>
  <si>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</si>
  <si>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</si>
  <si>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</si>
  <si>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</si>
  <si>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</si>
  <si>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</si>
  <si>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</si>
  <si>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</si>
  <si>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</si>
  <si>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</si>
  <si>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</si>
  <si>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</si>
  <si>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</si>
  <si>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</si>
  <si>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</si>
  <si>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</si>
  <si>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</si>
  <si>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</si>
  <si>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</si>
  <si>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</si>
  <si>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</si>
  <si>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</si>
  <si>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</si>
  <si>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</si>
  <si>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</si>
  <si>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</si>
  <si>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</si>
  <si>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</si>
  <si>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</si>
  <si>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</si>
  <si>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</si>
  <si>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</si>
  <si>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</si>
  <si>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</si>
  <si>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</si>
  <si>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</si>
  <si>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</si>
  <si>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</si>
  <si>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</si>
  <si>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</si>
  <si>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</si>
  <si>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</si>
  <si>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</si>
  <si>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</si>
  <si>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</si>
  <si>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</si>
  <si>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</si>
  <si>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</si>
  <si>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</si>
  <si>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</si>
  <si>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</si>
  <si>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</si>
  <si>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</si>
  <si>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</si>
  <si>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</si>
  <si>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</si>
  <si>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</si>
  <si>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</si>
  <si>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</si>
  <si>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</si>
  <si>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</si>
  <si>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</si>
  <si>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</si>
  <si>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</si>
  <si>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</si>
  <si>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</si>
  <si>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</si>
  <si>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</si>
  <si>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</si>
  <si>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</si>
  <si>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</si>
  <si>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</si>
  <si>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</si>
  <si>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</si>
  <si>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</si>
  <si>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</si>
  <si>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</si>
  <si>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</si>
  <si>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</si>
  <si>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</si>
  <si>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</si>
  <si>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</si>
  <si>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</si>
  <si>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</si>
  <si>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</si>
  <si>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</si>
  <si>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</si>
  <si>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</si>
  <si>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</si>
  <si>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</si>
  <si>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</si>
  <si>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</si>
  <si>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</si>
  <si>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</si>
  <si>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</si>
  <si>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</si>
  <si>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　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</si>
  <si>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</si>
  <si>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</si>
  <si>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</si>
  <si>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</si>
  <si>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</si>
  <si>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</si>
  <si>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</si>
  <si>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</si>
  <si>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</si>
  <si>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</si>
  <si>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</si>
  <si>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</si>
  <si>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</si>
  <si>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</si>
  <si>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</si>
  <si>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</si>
  <si>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</si>
  <si>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</si>
  <si>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</si>
  <si>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</si>
  <si>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</si>
  <si>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</si>
  <si>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</si>
  <si>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</si>
  <si>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</si>
  <si>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</si>
  <si>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</si>
  <si>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</si>
  <si>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</si>
  <si>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</si>
  <si>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</si>
  <si>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</si>
  <si>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</si>
  <si>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</si>
  <si>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</si>
  <si>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</si>
  <si>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</si>
  <si>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</si>
  <si>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１０３歳以上</t>
  </si>
  <si>
    <t>令和４年１月１日現在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</si>
</sst>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  <numFmt numFmtId="191" formatCode="\(0.000&quot;%)&quot;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42" applyNumberFormat="1" applyFont="1" applyFill="1" applyBorder="1" applyAlignment="1" applyProtection="1">
      <alignment/>
      <protection/>
    </xf>
    <xf numFmtId="184" fontId="2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190" fontId="15" fillId="0" borderId="11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 vertical="center"/>
    </xf>
    <xf numFmtId="190" fontId="15" fillId="0" borderId="11" xfId="0" applyNumberFormat="1" applyFont="1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tabSelected="1" zoomScale="80" zoomScaleNormal="80" zoomScalePageLayoutView="0" workbookViewId="0" topLeftCell="A1">
      <selection activeCell="O9" sqref="O9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104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189813</v>
      </c>
      <c r="G4" s="79"/>
      <c r="H4" s="78">
        <f>SUM(C8:C42,H8:H42,M8:M42)</f>
        <v>96994</v>
      </c>
      <c r="I4" s="82"/>
      <c r="J4" s="79"/>
      <c r="K4" s="78">
        <f>SUM(D8:D42,I8:I42,N8:N42)</f>
        <v>92819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140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 aca="true" t="shared" si="0" ref="B8:B13">SUM(C8:D8)</f>
        <v>1352</v>
      </c>
      <c r="C8" s="59">
        <v>707</v>
      </c>
      <c r="D8" s="59">
        <v>645</v>
      </c>
      <c r="E8" s="60"/>
      <c r="F8" s="38" t="s">
        <v>5</v>
      </c>
      <c r="G8" s="58">
        <f aca="true" t="shared" si="1" ref="G8:G42">SUM(H8:I8)</f>
        <v>2906</v>
      </c>
      <c r="H8" s="59">
        <v>1516</v>
      </c>
      <c r="I8" s="59">
        <v>1390</v>
      </c>
      <c r="J8" s="60"/>
      <c r="K8" s="38" t="s">
        <v>6</v>
      </c>
      <c r="L8" s="58">
        <f aca="true" t="shared" si="2" ref="L8:L41">SUM(M8:N8)</f>
        <v>2053</v>
      </c>
      <c r="M8" s="59">
        <v>1107</v>
      </c>
      <c r="N8" s="59">
        <v>946</v>
      </c>
    </row>
    <row r="9" spans="1:14" s="2" customFormat="1" ht="18.75" customHeight="1">
      <c r="A9" s="38">
        <v>1</v>
      </c>
      <c r="B9" s="58">
        <f t="shared" si="0"/>
        <v>1237</v>
      </c>
      <c r="C9" s="59">
        <v>622</v>
      </c>
      <c r="D9" s="59">
        <v>615</v>
      </c>
      <c r="E9" s="60"/>
      <c r="F9" s="38" t="s">
        <v>7</v>
      </c>
      <c r="G9" s="58">
        <f t="shared" si="1"/>
        <v>2996</v>
      </c>
      <c r="H9" s="59">
        <v>1626</v>
      </c>
      <c r="I9" s="59">
        <v>1370</v>
      </c>
      <c r="J9" s="60"/>
      <c r="K9" s="38" t="s">
        <v>8</v>
      </c>
      <c r="L9" s="58">
        <f t="shared" si="2"/>
        <v>2184</v>
      </c>
      <c r="M9" s="59">
        <v>1213</v>
      </c>
      <c r="N9" s="59">
        <v>971</v>
      </c>
    </row>
    <row r="10" spans="1:14" s="2" customFormat="1" ht="18.75" customHeight="1">
      <c r="A10" s="38">
        <v>2</v>
      </c>
      <c r="B10" s="58">
        <f t="shared" si="0"/>
        <v>1236</v>
      </c>
      <c r="C10" s="59">
        <v>641</v>
      </c>
      <c r="D10" s="59">
        <v>595</v>
      </c>
      <c r="E10" s="60">
        <f>SUM(C10:D10)</f>
        <v>1236</v>
      </c>
      <c r="F10" s="38" t="s">
        <v>9</v>
      </c>
      <c r="G10" s="58">
        <f t="shared" si="1"/>
        <v>3105</v>
      </c>
      <c r="H10" s="59">
        <v>1705</v>
      </c>
      <c r="I10" s="59">
        <v>1400</v>
      </c>
      <c r="J10" s="60"/>
      <c r="K10" s="38" t="s">
        <v>10</v>
      </c>
      <c r="L10" s="58">
        <f t="shared" si="2"/>
        <v>2591</v>
      </c>
      <c r="M10" s="59">
        <v>1393</v>
      </c>
      <c r="N10" s="59">
        <v>1198</v>
      </c>
    </row>
    <row r="11" spans="1:14" s="2" customFormat="1" ht="18.75" customHeight="1">
      <c r="A11" s="38">
        <v>3</v>
      </c>
      <c r="B11" s="58">
        <f t="shared" si="0"/>
        <v>1200</v>
      </c>
      <c r="C11" s="59">
        <v>606</v>
      </c>
      <c r="D11" s="59">
        <v>594</v>
      </c>
      <c r="E11" s="60"/>
      <c r="F11" s="38" t="s">
        <v>11</v>
      </c>
      <c r="G11" s="58">
        <f t="shared" si="1"/>
        <v>3057</v>
      </c>
      <c r="H11" s="59">
        <v>1655</v>
      </c>
      <c r="I11" s="59">
        <v>1402</v>
      </c>
      <c r="J11" s="60"/>
      <c r="K11" s="38" t="s">
        <v>12</v>
      </c>
      <c r="L11" s="58">
        <f t="shared" si="2"/>
        <v>2603</v>
      </c>
      <c r="M11" s="59">
        <v>1326</v>
      </c>
      <c r="N11" s="59">
        <v>1277</v>
      </c>
    </row>
    <row r="12" spans="1:14" s="2" customFormat="1" ht="18.75" customHeight="1">
      <c r="A12" s="38">
        <v>4</v>
      </c>
      <c r="B12" s="58">
        <f t="shared" si="0"/>
        <v>1219</v>
      </c>
      <c r="C12" s="59">
        <v>644</v>
      </c>
      <c r="D12" s="59">
        <v>575</v>
      </c>
      <c r="E12" s="60"/>
      <c r="F12" s="38" t="s">
        <v>13</v>
      </c>
      <c r="G12" s="58">
        <f t="shared" si="1"/>
        <v>2994</v>
      </c>
      <c r="H12" s="59">
        <v>1601</v>
      </c>
      <c r="I12" s="59">
        <v>1393</v>
      </c>
      <c r="J12" s="60"/>
      <c r="K12" s="38" t="s">
        <v>14</v>
      </c>
      <c r="L12" s="58">
        <f t="shared" si="2"/>
        <v>2582</v>
      </c>
      <c r="M12" s="59">
        <v>1324</v>
      </c>
      <c r="N12" s="59">
        <v>1258</v>
      </c>
    </row>
    <row r="13" spans="1:14" s="2" customFormat="1" ht="18.75" customHeight="1">
      <c r="A13" s="38">
        <v>5</v>
      </c>
      <c r="B13" s="58">
        <f t="shared" si="0"/>
        <v>1138</v>
      </c>
      <c r="C13" s="61">
        <v>551</v>
      </c>
      <c r="D13" s="61">
        <v>587</v>
      </c>
      <c r="E13" s="60"/>
      <c r="F13" s="38" t="s">
        <v>15</v>
      </c>
      <c r="G13" s="58">
        <f t="shared" si="1"/>
        <v>3028</v>
      </c>
      <c r="H13" s="59">
        <v>1655</v>
      </c>
      <c r="I13" s="59">
        <v>1373</v>
      </c>
      <c r="J13" s="60"/>
      <c r="K13" s="38" t="s">
        <v>16</v>
      </c>
      <c r="L13" s="58">
        <f t="shared" si="2"/>
        <v>1711</v>
      </c>
      <c r="M13" s="59">
        <v>842</v>
      </c>
      <c r="N13" s="59">
        <v>869</v>
      </c>
    </row>
    <row r="14" spans="1:14" s="2" customFormat="1" ht="18.75" customHeight="1">
      <c r="A14" s="38">
        <v>6</v>
      </c>
      <c r="B14" s="58">
        <f aca="true" t="shared" si="3" ref="B14:B42">SUM(C14:D14)</f>
        <v>1174</v>
      </c>
      <c r="C14" s="61">
        <v>572</v>
      </c>
      <c r="D14" s="61">
        <v>602</v>
      </c>
      <c r="E14" s="60"/>
      <c r="F14" s="38" t="s">
        <v>17</v>
      </c>
      <c r="G14" s="58">
        <f t="shared" si="1"/>
        <v>2913</v>
      </c>
      <c r="H14" s="59">
        <v>1553</v>
      </c>
      <c r="I14" s="59">
        <v>1360</v>
      </c>
      <c r="J14" s="60"/>
      <c r="K14" s="38" t="s">
        <v>18</v>
      </c>
      <c r="L14" s="58">
        <f t="shared" si="2"/>
        <v>1460</v>
      </c>
      <c r="M14" s="59">
        <v>695</v>
      </c>
      <c r="N14" s="59">
        <v>765</v>
      </c>
    </row>
    <row r="15" spans="1:14" s="2" customFormat="1" ht="18.75" customHeight="1">
      <c r="A15" s="38">
        <v>7</v>
      </c>
      <c r="B15" s="58">
        <f t="shared" si="3"/>
        <v>1183</v>
      </c>
      <c r="C15" s="61">
        <v>591</v>
      </c>
      <c r="D15" s="61">
        <v>592</v>
      </c>
      <c r="E15" s="60"/>
      <c r="F15" s="38" t="s">
        <v>19</v>
      </c>
      <c r="G15" s="58">
        <f t="shared" si="1"/>
        <v>3125</v>
      </c>
      <c r="H15" s="59">
        <v>1657</v>
      </c>
      <c r="I15" s="59">
        <v>1468</v>
      </c>
      <c r="J15" s="60"/>
      <c r="K15" s="38" t="s">
        <v>20</v>
      </c>
      <c r="L15" s="58">
        <f t="shared" si="2"/>
        <v>1795</v>
      </c>
      <c r="M15" s="59">
        <v>820</v>
      </c>
      <c r="N15" s="59">
        <v>975</v>
      </c>
    </row>
    <row r="16" spans="1:14" s="2" customFormat="1" ht="18.75" customHeight="1">
      <c r="A16" s="38">
        <v>8</v>
      </c>
      <c r="B16" s="58">
        <f t="shared" si="3"/>
        <v>1109</v>
      </c>
      <c r="C16" s="61">
        <v>577</v>
      </c>
      <c r="D16" s="61">
        <v>532</v>
      </c>
      <c r="E16" s="60"/>
      <c r="F16" s="38" t="s">
        <v>21</v>
      </c>
      <c r="G16" s="58">
        <f t="shared" si="1"/>
        <v>3192</v>
      </c>
      <c r="H16" s="59">
        <v>1677</v>
      </c>
      <c r="I16" s="59">
        <v>1515</v>
      </c>
      <c r="J16" s="60"/>
      <c r="K16" s="38" t="s">
        <v>22</v>
      </c>
      <c r="L16" s="58">
        <f t="shared" si="2"/>
        <v>1834</v>
      </c>
      <c r="M16" s="59">
        <v>833</v>
      </c>
      <c r="N16" s="59">
        <v>1001</v>
      </c>
    </row>
    <row r="17" spans="1:14" s="2" customFormat="1" ht="18.75" customHeight="1">
      <c r="A17" s="38">
        <v>9</v>
      </c>
      <c r="B17" s="58">
        <f t="shared" si="3"/>
        <v>1113</v>
      </c>
      <c r="C17" s="61">
        <v>566</v>
      </c>
      <c r="D17" s="61">
        <v>547</v>
      </c>
      <c r="E17" s="60"/>
      <c r="F17" s="38" t="s">
        <v>23</v>
      </c>
      <c r="G17" s="58">
        <f t="shared" si="1"/>
        <v>3059</v>
      </c>
      <c r="H17" s="59">
        <v>1660</v>
      </c>
      <c r="I17" s="59">
        <v>1399</v>
      </c>
      <c r="J17" s="60"/>
      <c r="K17" s="38" t="s">
        <v>24</v>
      </c>
      <c r="L17" s="58">
        <f t="shared" si="2"/>
        <v>1777</v>
      </c>
      <c r="M17" s="59">
        <v>768</v>
      </c>
      <c r="N17" s="59">
        <v>1009</v>
      </c>
    </row>
    <row r="18" spans="1:14" s="2" customFormat="1" ht="18.75" customHeight="1">
      <c r="A18" s="38" t="s">
        <v>25</v>
      </c>
      <c r="B18" s="58">
        <f t="shared" si="3"/>
        <v>1068</v>
      </c>
      <c r="C18" s="59">
        <v>531</v>
      </c>
      <c r="D18" s="59">
        <v>537</v>
      </c>
      <c r="E18" s="60"/>
      <c r="F18" s="38" t="s">
        <v>26</v>
      </c>
      <c r="G18" s="58">
        <f t="shared" si="1"/>
        <v>3257</v>
      </c>
      <c r="H18" s="61">
        <v>1715</v>
      </c>
      <c r="I18" s="61">
        <v>1542</v>
      </c>
      <c r="J18" s="60"/>
      <c r="K18" s="38" t="s">
        <v>27</v>
      </c>
      <c r="L18" s="58">
        <f t="shared" si="2"/>
        <v>1743</v>
      </c>
      <c r="M18" s="59">
        <v>730</v>
      </c>
      <c r="N18" s="59">
        <v>1013</v>
      </c>
    </row>
    <row r="19" spans="1:14" s="2" customFormat="1" ht="18.75" customHeight="1">
      <c r="A19" s="38" t="s">
        <v>28</v>
      </c>
      <c r="B19" s="58">
        <f t="shared" si="3"/>
        <v>1103</v>
      </c>
      <c r="C19" s="59">
        <v>597</v>
      </c>
      <c r="D19" s="59">
        <v>506</v>
      </c>
      <c r="E19" s="60"/>
      <c r="F19" s="38" t="s">
        <v>29</v>
      </c>
      <c r="G19" s="58">
        <f t="shared" si="1"/>
        <v>3161</v>
      </c>
      <c r="H19" s="61">
        <v>1713</v>
      </c>
      <c r="I19" s="61">
        <v>1448</v>
      </c>
      <c r="J19" s="60"/>
      <c r="K19" s="38" t="s">
        <v>30</v>
      </c>
      <c r="L19" s="58">
        <f t="shared" si="2"/>
        <v>1611</v>
      </c>
      <c r="M19" s="59">
        <v>699</v>
      </c>
      <c r="N19" s="59">
        <v>912</v>
      </c>
    </row>
    <row r="20" spans="1:14" s="2" customFormat="1" ht="18.75" customHeight="1">
      <c r="A20" s="38" t="s">
        <v>31</v>
      </c>
      <c r="B20" s="58">
        <f t="shared" si="3"/>
        <v>1006</v>
      </c>
      <c r="C20" s="59">
        <v>514</v>
      </c>
      <c r="D20" s="59">
        <v>492</v>
      </c>
      <c r="E20" s="60"/>
      <c r="F20" s="38" t="s">
        <v>32</v>
      </c>
      <c r="G20" s="58">
        <f t="shared" si="1"/>
        <v>3385</v>
      </c>
      <c r="H20" s="61">
        <v>1775</v>
      </c>
      <c r="I20" s="61">
        <v>1610</v>
      </c>
      <c r="J20" s="60"/>
      <c r="K20" s="38" t="s">
        <v>33</v>
      </c>
      <c r="L20" s="58">
        <f t="shared" si="2"/>
        <v>1276</v>
      </c>
      <c r="M20" s="59">
        <v>541</v>
      </c>
      <c r="N20" s="59">
        <v>735</v>
      </c>
    </row>
    <row r="21" spans="1:14" s="2" customFormat="1" ht="18.75" customHeight="1">
      <c r="A21" s="38" t="s">
        <v>34</v>
      </c>
      <c r="B21" s="58">
        <f t="shared" si="3"/>
        <v>1042</v>
      </c>
      <c r="C21" s="59">
        <v>527</v>
      </c>
      <c r="D21" s="59">
        <v>515</v>
      </c>
      <c r="E21" s="60"/>
      <c r="F21" s="38" t="s">
        <v>35</v>
      </c>
      <c r="G21" s="58">
        <f t="shared" si="1"/>
        <v>3371</v>
      </c>
      <c r="H21" s="61">
        <v>1809</v>
      </c>
      <c r="I21" s="61">
        <v>1562</v>
      </c>
      <c r="J21" s="60"/>
      <c r="K21" s="38" t="s">
        <v>36</v>
      </c>
      <c r="L21" s="58">
        <f t="shared" si="2"/>
        <v>1204</v>
      </c>
      <c r="M21" s="59">
        <v>461</v>
      </c>
      <c r="N21" s="59">
        <v>743</v>
      </c>
    </row>
    <row r="22" spans="1:14" s="2" customFormat="1" ht="18.75" customHeight="1">
      <c r="A22" s="38" t="s">
        <v>37</v>
      </c>
      <c r="B22" s="58">
        <f t="shared" si="3"/>
        <v>1073</v>
      </c>
      <c r="C22" s="59">
        <v>552</v>
      </c>
      <c r="D22" s="59">
        <v>521</v>
      </c>
      <c r="E22" s="60"/>
      <c r="F22" s="38" t="s">
        <v>38</v>
      </c>
      <c r="G22" s="58">
        <f t="shared" si="1"/>
        <v>3482</v>
      </c>
      <c r="H22" s="61">
        <v>1793</v>
      </c>
      <c r="I22" s="61">
        <v>1689</v>
      </c>
      <c r="J22" s="60"/>
      <c r="K22" s="38" t="s">
        <v>39</v>
      </c>
      <c r="L22" s="58">
        <f t="shared" si="2"/>
        <v>1347</v>
      </c>
      <c r="M22" s="59">
        <v>543</v>
      </c>
      <c r="N22" s="59">
        <v>804</v>
      </c>
    </row>
    <row r="23" spans="1:14" s="2" customFormat="1" ht="18.75" customHeight="1">
      <c r="A23" s="38" t="s">
        <v>40</v>
      </c>
      <c r="B23" s="58">
        <f t="shared" si="3"/>
        <v>1033</v>
      </c>
      <c r="C23" s="59">
        <v>542</v>
      </c>
      <c r="D23" s="59">
        <v>491</v>
      </c>
      <c r="E23" s="60"/>
      <c r="F23" s="38" t="s">
        <v>41</v>
      </c>
      <c r="G23" s="58">
        <f t="shared" si="1"/>
        <v>3303</v>
      </c>
      <c r="H23" s="59">
        <v>1718</v>
      </c>
      <c r="I23" s="59">
        <v>1585</v>
      </c>
      <c r="J23" s="60"/>
      <c r="K23" s="38" t="s">
        <v>42</v>
      </c>
      <c r="L23" s="58">
        <f t="shared" si="2"/>
        <v>1237</v>
      </c>
      <c r="M23" s="59">
        <v>514</v>
      </c>
      <c r="N23" s="59">
        <v>723</v>
      </c>
    </row>
    <row r="24" spans="1:14" s="2" customFormat="1" ht="18.75" customHeight="1">
      <c r="A24" s="38" t="s">
        <v>43</v>
      </c>
      <c r="B24" s="58">
        <f t="shared" si="3"/>
        <v>958</v>
      </c>
      <c r="C24" s="59">
        <v>474</v>
      </c>
      <c r="D24" s="59">
        <v>484</v>
      </c>
      <c r="E24" s="60"/>
      <c r="F24" s="38" t="s">
        <v>44</v>
      </c>
      <c r="G24" s="58">
        <f t="shared" si="1"/>
        <v>3248</v>
      </c>
      <c r="H24" s="59">
        <v>1680</v>
      </c>
      <c r="I24" s="59">
        <v>1568</v>
      </c>
      <c r="J24" s="60"/>
      <c r="K24" s="38" t="s">
        <v>45</v>
      </c>
      <c r="L24" s="58">
        <f t="shared" si="2"/>
        <v>1158</v>
      </c>
      <c r="M24" s="59">
        <v>428</v>
      </c>
      <c r="N24" s="59">
        <v>730</v>
      </c>
    </row>
    <row r="25" spans="1:14" s="2" customFormat="1" ht="18.75" customHeight="1">
      <c r="A25" s="38" t="s">
        <v>46</v>
      </c>
      <c r="B25" s="58">
        <f t="shared" si="3"/>
        <v>1026</v>
      </c>
      <c r="C25" s="59">
        <v>514</v>
      </c>
      <c r="D25" s="59">
        <v>512</v>
      </c>
      <c r="E25" s="60"/>
      <c r="F25" s="38" t="s">
        <v>47</v>
      </c>
      <c r="G25" s="58">
        <f t="shared" si="1"/>
        <v>3155</v>
      </c>
      <c r="H25" s="59">
        <v>1655</v>
      </c>
      <c r="I25" s="59">
        <v>1500</v>
      </c>
      <c r="J25" s="60"/>
      <c r="K25" s="38" t="s">
        <v>48</v>
      </c>
      <c r="L25" s="58">
        <f t="shared" si="2"/>
        <v>990</v>
      </c>
      <c r="M25" s="59">
        <v>379</v>
      </c>
      <c r="N25" s="59">
        <v>611</v>
      </c>
    </row>
    <row r="26" spans="1:14" s="2" customFormat="1" ht="18.75" customHeight="1">
      <c r="A26" s="38" t="s">
        <v>49</v>
      </c>
      <c r="B26" s="58">
        <f t="shared" si="3"/>
        <v>1023</v>
      </c>
      <c r="C26" s="59">
        <v>495</v>
      </c>
      <c r="D26" s="59">
        <v>528</v>
      </c>
      <c r="E26" s="60"/>
      <c r="F26" s="38" t="s">
        <v>50</v>
      </c>
      <c r="G26" s="58">
        <f t="shared" si="1"/>
        <v>3032</v>
      </c>
      <c r="H26" s="59">
        <v>1602</v>
      </c>
      <c r="I26" s="59">
        <v>1430</v>
      </c>
      <c r="J26" s="60"/>
      <c r="K26" s="38" t="s">
        <v>51</v>
      </c>
      <c r="L26" s="58">
        <f t="shared" si="2"/>
        <v>877</v>
      </c>
      <c r="M26" s="59">
        <v>313</v>
      </c>
      <c r="N26" s="59">
        <v>564</v>
      </c>
    </row>
    <row r="27" spans="1:14" s="2" customFormat="1" ht="18.75" customHeight="1">
      <c r="A27" s="38" t="s">
        <v>52</v>
      </c>
      <c r="B27" s="58">
        <f t="shared" si="3"/>
        <v>1095</v>
      </c>
      <c r="C27" s="59">
        <v>566</v>
      </c>
      <c r="D27" s="59">
        <v>529</v>
      </c>
      <c r="E27" s="60"/>
      <c r="F27" s="38" t="s">
        <v>53</v>
      </c>
      <c r="G27" s="58">
        <f t="shared" si="1"/>
        <v>2992</v>
      </c>
      <c r="H27" s="59">
        <v>1617</v>
      </c>
      <c r="I27" s="59">
        <v>1375</v>
      </c>
      <c r="J27" s="60"/>
      <c r="K27" s="38" t="s">
        <v>54</v>
      </c>
      <c r="L27" s="58">
        <f t="shared" si="2"/>
        <v>768</v>
      </c>
      <c r="M27" s="59">
        <v>252</v>
      </c>
      <c r="N27" s="59">
        <v>516</v>
      </c>
    </row>
    <row r="28" spans="1:14" s="2" customFormat="1" ht="18.75" customHeight="1">
      <c r="A28" s="38" t="s">
        <v>55</v>
      </c>
      <c r="B28" s="58">
        <f t="shared" si="3"/>
        <v>1104</v>
      </c>
      <c r="C28" s="61">
        <v>521</v>
      </c>
      <c r="D28" s="61">
        <v>583</v>
      </c>
      <c r="E28" s="60"/>
      <c r="F28" s="38" t="s">
        <v>56</v>
      </c>
      <c r="G28" s="58">
        <f t="shared" si="1"/>
        <v>2190</v>
      </c>
      <c r="H28" s="59">
        <v>1185</v>
      </c>
      <c r="I28" s="59">
        <v>1005</v>
      </c>
      <c r="J28" s="60"/>
      <c r="K28" s="38" t="s">
        <v>57</v>
      </c>
      <c r="L28" s="58">
        <f t="shared" si="2"/>
        <v>632</v>
      </c>
      <c r="M28" s="59">
        <v>189</v>
      </c>
      <c r="N28" s="59">
        <v>443</v>
      </c>
    </row>
    <row r="29" spans="1:14" s="2" customFormat="1" ht="18.75" customHeight="1">
      <c r="A29" s="38" t="s">
        <v>58</v>
      </c>
      <c r="B29" s="58">
        <f t="shared" si="3"/>
        <v>1260</v>
      </c>
      <c r="C29" s="61">
        <v>641</v>
      </c>
      <c r="D29" s="61">
        <v>619</v>
      </c>
      <c r="E29" s="60"/>
      <c r="F29" s="38" t="s">
        <v>59</v>
      </c>
      <c r="G29" s="58">
        <f t="shared" si="1"/>
        <v>2794</v>
      </c>
      <c r="H29" s="59">
        <v>1511</v>
      </c>
      <c r="I29" s="59">
        <v>1283</v>
      </c>
      <c r="J29" s="60"/>
      <c r="K29" s="38" t="s">
        <v>60</v>
      </c>
      <c r="L29" s="58">
        <f t="shared" si="2"/>
        <v>509</v>
      </c>
      <c r="M29" s="59">
        <v>143</v>
      </c>
      <c r="N29" s="59">
        <v>366</v>
      </c>
    </row>
    <row r="30" spans="1:14" s="2" customFormat="1" ht="18.75" customHeight="1">
      <c r="A30" s="38" t="s">
        <v>61</v>
      </c>
      <c r="B30" s="58">
        <f t="shared" si="3"/>
        <v>1402</v>
      </c>
      <c r="C30" s="61">
        <v>694</v>
      </c>
      <c r="D30" s="61">
        <v>708</v>
      </c>
      <c r="E30" s="60"/>
      <c r="F30" s="38" t="s">
        <v>62</v>
      </c>
      <c r="G30" s="58">
        <f t="shared" si="1"/>
        <v>2490</v>
      </c>
      <c r="H30" s="59">
        <v>1339</v>
      </c>
      <c r="I30" s="59">
        <v>1151</v>
      </c>
      <c r="J30" s="60"/>
      <c r="K30" s="38" t="s">
        <v>63</v>
      </c>
      <c r="L30" s="58">
        <f t="shared" si="2"/>
        <v>431</v>
      </c>
      <c r="M30" s="59">
        <v>124</v>
      </c>
      <c r="N30" s="59">
        <v>307</v>
      </c>
    </row>
    <row r="31" spans="1:14" s="2" customFormat="1" ht="18.75" customHeight="1">
      <c r="A31" s="38" t="s">
        <v>64</v>
      </c>
      <c r="B31" s="58">
        <f t="shared" si="3"/>
        <v>1915</v>
      </c>
      <c r="C31" s="61">
        <v>912</v>
      </c>
      <c r="D31" s="61">
        <v>1003</v>
      </c>
      <c r="E31" s="60"/>
      <c r="F31" s="38" t="s">
        <v>65</v>
      </c>
      <c r="G31" s="58">
        <f t="shared" si="1"/>
        <v>2304</v>
      </c>
      <c r="H31" s="59">
        <v>1231</v>
      </c>
      <c r="I31" s="59">
        <v>1073</v>
      </c>
      <c r="J31" s="60"/>
      <c r="K31" s="38" t="s">
        <v>66</v>
      </c>
      <c r="L31" s="58">
        <f t="shared" si="2"/>
        <v>347</v>
      </c>
      <c r="M31" s="59">
        <v>80</v>
      </c>
      <c r="N31" s="59">
        <v>267</v>
      </c>
    </row>
    <row r="32" spans="1:14" s="2" customFormat="1" ht="18.75" customHeight="1">
      <c r="A32" s="38" t="s">
        <v>67</v>
      </c>
      <c r="B32" s="58">
        <f t="shared" si="3"/>
        <v>2224</v>
      </c>
      <c r="C32" s="61">
        <v>1066</v>
      </c>
      <c r="D32" s="61">
        <v>1158</v>
      </c>
      <c r="E32" s="60"/>
      <c r="F32" s="38" t="s">
        <v>68</v>
      </c>
      <c r="G32" s="58">
        <f t="shared" si="1"/>
        <v>2103</v>
      </c>
      <c r="H32" s="59">
        <v>1180</v>
      </c>
      <c r="I32" s="59">
        <v>923</v>
      </c>
      <c r="J32" s="60"/>
      <c r="K32" s="38" t="s">
        <v>69</v>
      </c>
      <c r="L32" s="58">
        <f t="shared" si="2"/>
        <v>265</v>
      </c>
      <c r="M32" s="59">
        <v>71</v>
      </c>
      <c r="N32" s="59">
        <v>194</v>
      </c>
    </row>
    <row r="33" spans="1:14" s="2" customFormat="1" ht="18.75" customHeight="1">
      <c r="A33" s="38" t="s">
        <v>70</v>
      </c>
      <c r="B33" s="58">
        <f t="shared" si="3"/>
        <v>2592</v>
      </c>
      <c r="C33" s="59">
        <v>1323</v>
      </c>
      <c r="D33" s="59">
        <v>1269</v>
      </c>
      <c r="E33" s="60"/>
      <c r="F33" s="38" t="s">
        <v>71</v>
      </c>
      <c r="G33" s="58">
        <f t="shared" si="1"/>
        <v>2089</v>
      </c>
      <c r="H33" s="59">
        <v>1121</v>
      </c>
      <c r="I33" s="59">
        <v>968</v>
      </c>
      <c r="J33" s="60"/>
      <c r="K33" s="38" t="s">
        <v>72</v>
      </c>
      <c r="L33" s="58">
        <f t="shared" si="2"/>
        <v>217</v>
      </c>
      <c r="M33" s="59">
        <v>46</v>
      </c>
      <c r="N33" s="59">
        <v>171</v>
      </c>
    </row>
    <row r="34" spans="1:14" s="2" customFormat="1" ht="18.75" customHeight="1">
      <c r="A34" s="38" t="s">
        <v>73</v>
      </c>
      <c r="B34" s="58">
        <f t="shared" si="3"/>
        <v>2892</v>
      </c>
      <c r="C34" s="59">
        <v>1470</v>
      </c>
      <c r="D34" s="59">
        <v>1422</v>
      </c>
      <c r="E34" s="60"/>
      <c r="F34" s="38" t="s">
        <v>74</v>
      </c>
      <c r="G34" s="58">
        <f t="shared" si="1"/>
        <v>2079</v>
      </c>
      <c r="H34" s="59">
        <v>1159</v>
      </c>
      <c r="I34" s="59">
        <v>920</v>
      </c>
      <c r="J34" s="60"/>
      <c r="K34" s="38" t="s">
        <v>75</v>
      </c>
      <c r="L34" s="58">
        <f t="shared" si="2"/>
        <v>177</v>
      </c>
      <c r="M34" s="59">
        <v>44</v>
      </c>
      <c r="N34" s="59">
        <v>133</v>
      </c>
    </row>
    <row r="35" spans="1:14" s="2" customFormat="1" ht="18.75" customHeight="1">
      <c r="A35" s="38" t="s">
        <v>76</v>
      </c>
      <c r="B35" s="58">
        <f t="shared" si="3"/>
        <v>3177</v>
      </c>
      <c r="C35" s="59">
        <v>1648</v>
      </c>
      <c r="D35" s="59">
        <v>1529</v>
      </c>
      <c r="E35" s="60"/>
      <c r="F35" s="38" t="s">
        <v>77</v>
      </c>
      <c r="G35" s="58">
        <f t="shared" si="1"/>
        <v>1986</v>
      </c>
      <c r="H35" s="59">
        <v>1094</v>
      </c>
      <c r="I35" s="59">
        <v>892</v>
      </c>
      <c r="J35" s="60"/>
      <c r="K35" s="38" t="s">
        <v>78</v>
      </c>
      <c r="L35" s="58">
        <f t="shared" si="2"/>
        <v>124</v>
      </c>
      <c r="M35" s="59">
        <v>22</v>
      </c>
      <c r="N35" s="59">
        <v>102</v>
      </c>
    </row>
    <row r="36" spans="1:14" s="2" customFormat="1" ht="18.75" customHeight="1">
      <c r="A36" s="38" t="s">
        <v>79</v>
      </c>
      <c r="B36" s="58">
        <f t="shared" si="3"/>
        <v>3250</v>
      </c>
      <c r="C36" s="59">
        <v>1705</v>
      </c>
      <c r="D36" s="59">
        <v>1545</v>
      </c>
      <c r="E36" s="60"/>
      <c r="F36" s="38" t="s">
        <v>80</v>
      </c>
      <c r="G36" s="58">
        <f t="shared" si="1"/>
        <v>1970</v>
      </c>
      <c r="H36" s="59">
        <v>1066</v>
      </c>
      <c r="I36" s="59">
        <v>904</v>
      </c>
      <c r="J36" s="60"/>
      <c r="K36" s="38" t="s">
        <v>81</v>
      </c>
      <c r="L36" s="58">
        <f t="shared" si="2"/>
        <v>81</v>
      </c>
      <c r="M36" s="59">
        <v>11</v>
      </c>
      <c r="N36" s="59">
        <v>70</v>
      </c>
    </row>
    <row r="37" spans="1:14" s="2" customFormat="1" ht="18.75" customHeight="1">
      <c r="A37" s="38" t="s">
        <v>82</v>
      </c>
      <c r="B37" s="58">
        <f t="shared" si="3"/>
        <v>3221</v>
      </c>
      <c r="C37" s="59">
        <v>1703</v>
      </c>
      <c r="D37" s="59">
        <v>1518</v>
      </c>
      <c r="E37" s="60"/>
      <c r="F37" s="38" t="s">
        <v>83</v>
      </c>
      <c r="G37" s="58">
        <f t="shared" si="1"/>
        <v>1761</v>
      </c>
      <c r="H37" s="59">
        <v>958</v>
      </c>
      <c r="I37" s="59">
        <v>803</v>
      </c>
      <c r="J37" s="60"/>
      <c r="K37" s="38" t="s">
        <v>84</v>
      </c>
      <c r="L37" s="58">
        <f t="shared" si="2"/>
        <v>56</v>
      </c>
      <c r="M37" s="59">
        <v>6</v>
      </c>
      <c r="N37" s="59">
        <v>50</v>
      </c>
    </row>
    <row r="38" spans="1:14" s="2" customFormat="1" ht="18.75" customHeight="1">
      <c r="A38" s="38" t="s">
        <v>85</v>
      </c>
      <c r="B38" s="58">
        <f t="shared" si="3"/>
        <v>3158</v>
      </c>
      <c r="C38" s="59">
        <v>1704</v>
      </c>
      <c r="D38" s="59">
        <v>1454</v>
      </c>
      <c r="E38" s="60"/>
      <c r="F38" s="38" t="s">
        <v>86</v>
      </c>
      <c r="G38" s="58">
        <f t="shared" si="1"/>
        <v>1713</v>
      </c>
      <c r="H38" s="59">
        <v>879</v>
      </c>
      <c r="I38" s="59">
        <v>834</v>
      </c>
      <c r="J38" s="60"/>
      <c r="K38" s="38" t="s">
        <v>87</v>
      </c>
      <c r="L38" s="58">
        <f>SUM(M38:N38)</f>
        <v>44</v>
      </c>
      <c r="M38" s="59">
        <v>4</v>
      </c>
      <c r="N38" s="59">
        <v>40</v>
      </c>
    </row>
    <row r="39" spans="1:14" s="2" customFormat="1" ht="18.75" customHeight="1">
      <c r="A39" s="38" t="s">
        <v>88</v>
      </c>
      <c r="B39" s="58">
        <f t="shared" si="3"/>
        <v>3105</v>
      </c>
      <c r="C39" s="59">
        <v>1662</v>
      </c>
      <c r="D39" s="59">
        <v>1443</v>
      </c>
      <c r="E39" s="60"/>
      <c r="F39" s="38" t="s">
        <v>89</v>
      </c>
      <c r="G39" s="58">
        <f t="shared" si="1"/>
        <v>1804</v>
      </c>
      <c r="H39" s="59">
        <v>954</v>
      </c>
      <c r="I39" s="59">
        <v>850</v>
      </c>
      <c r="J39" s="60"/>
      <c r="K39" s="38" t="s">
        <v>90</v>
      </c>
      <c r="L39" s="58">
        <f t="shared" si="2"/>
        <v>32</v>
      </c>
      <c r="M39" s="59">
        <v>7</v>
      </c>
      <c r="N39" s="59">
        <v>25</v>
      </c>
    </row>
    <row r="40" spans="1:14" s="2" customFormat="1" ht="18.75" customHeight="1">
      <c r="A40" s="38" t="s">
        <v>91</v>
      </c>
      <c r="B40" s="58">
        <f t="shared" si="3"/>
        <v>2808</v>
      </c>
      <c r="C40" s="59">
        <v>1468</v>
      </c>
      <c r="D40" s="59">
        <v>1340</v>
      </c>
      <c r="E40" s="60"/>
      <c r="F40" s="38" t="s">
        <v>92</v>
      </c>
      <c r="G40" s="58">
        <f t="shared" si="1"/>
        <v>1746</v>
      </c>
      <c r="H40" s="59">
        <v>916</v>
      </c>
      <c r="I40" s="59">
        <v>830</v>
      </c>
      <c r="J40" s="60"/>
      <c r="K40" s="38" t="s">
        <v>93</v>
      </c>
      <c r="L40" s="58">
        <f t="shared" si="2"/>
        <v>15</v>
      </c>
      <c r="M40" s="59">
        <v>2</v>
      </c>
      <c r="N40" s="59">
        <v>13</v>
      </c>
    </row>
    <row r="41" spans="1:14" s="2" customFormat="1" ht="18.75" customHeight="1">
      <c r="A41" s="38" t="s">
        <v>94</v>
      </c>
      <c r="B41" s="58">
        <f t="shared" si="3"/>
        <v>3023</v>
      </c>
      <c r="C41" s="59">
        <v>1621</v>
      </c>
      <c r="D41" s="59">
        <v>1402</v>
      </c>
      <c r="E41" s="60"/>
      <c r="F41" s="38" t="s">
        <v>95</v>
      </c>
      <c r="G41" s="58">
        <f t="shared" si="1"/>
        <v>1872</v>
      </c>
      <c r="H41" s="59">
        <v>1005</v>
      </c>
      <c r="I41" s="59">
        <v>867</v>
      </c>
      <c r="J41" s="60"/>
      <c r="K41" s="39" t="s">
        <v>96</v>
      </c>
      <c r="L41" s="58">
        <f t="shared" si="2"/>
        <v>22</v>
      </c>
      <c r="M41" s="59">
        <v>2</v>
      </c>
      <c r="N41" s="59">
        <v>20</v>
      </c>
    </row>
    <row r="42" spans="1:14" s="2" customFormat="1" ht="18.75" customHeight="1">
      <c r="A42" s="38" t="s">
        <v>97</v>
      </c>
      <c r="B42" s="58">
        <f t="shared" si="3"/>
        <v>2934</v>
      </c>
      <c r="C42" s="59">
        <v>1573</v>
      </c>
      <c r="D42" s="59">
        <v>1361</v>
      </c>
      <c r="E42" s="60"/>
      <c r="F42" s="38" t="s">
        <v>98</v>
      </c>
      <c r="G42" s="58">
        <f t="shared" si="1"/>
        <v>1945</v>
      </c>
      <c r="H42" s="59">
        <v>982</v>
      </c>
      <c r="I42" s="59">
        <v>963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0" ht="15" customHeight="1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zoomScale="80" zoomScaleNormal="80" zoomScalePageLayoutView="0" workbookViewId="0" topLeftCell="A1">
      <selection activeCell="K43" sqref="K43:N43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107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13896</v>
      </c>
      <c r="G4" s="79"/>
      <c r="H4" s="78">
        <f>SUM(C8:C42,H8:H42,M8:M42)</f>
        <v>6996</v>
      </c>
      <c r="I4" s="82"/>
      <c r="J4" s="79"/>
      <c r="K4" s="78">
        <f>SUM(D8:D42,I8:I42,N8:N42)</f>
        <v>6900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tr">
        <f>'１月（日本人）'!L6</f>
        <v>令和４年１月１日現在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>SUM(C8:D8)</f>
        <v>53</v>
      </c>
      <c r="C8" s="59">
        <v>28</v>
      </c>
      <c r="D8" s="59">
        <v>25</v>
      </c>
      <c r="E8" s="60"/>
      <c r="F8" s="38" t="s">
        <v>5</v>
      </c>
      <c r="G8" s="58">
        <f>SUM(H8:I8)</f>
        <v>336</v>
      </c>
      <c r="H8" s="59">
        <v>180</v>
      </c>
      <c r="I8" s="59">
        <v>156</v>
      </c>
      <c r="J8" s="60"/>
      <c r="K8" s="38" t="s">
        <v>6</v>
      </c>
      <c r="L8" s="58">
        <f>SUM(M8:N8)</f>
        <v>40</v>
      </c>
      <c r="M8" s="59">
        <v>15</v>
      </c>
      <c r="N8" s="59">
        <v>25</v>
      </c>
    </row>
    <row r="9" spans="1:14" s="2" customFormat="1" ht="18.75" customHeight="1">
      <c r="A9" s="38">
        <v>1</v>
      </c>
      <c r="B9" s="58">
        <f aca="true" t="shared" si="0" ref="B9:B42">SUM(C9:D9)</f>
        <v>64</v>
      </c>
      <c r="C9" s="59">
        <v>32</v>
      </c>
      <c r="D9" s="59">
        <v>32</v>
      </c>
      <c r="E9" s="60"/>
      <c r="F9" s="38" t="s">
        <v>7</v>
      </c>
      <c r="G9" s="58">
        <f aca="true" t="shared" si="1" ref="G9:G42">SUM(H9:I9)</f>
        <v>288</v>
      </c>
      <c r="H9" s="59">
        <v>162</v>
      </c>
      <c r="I9" s="59">
        <v>126</v>
      </c>
      <c r="J9" s="60"/>
      <c r="K9" s="38" t="s">
        <v>8</v>
      </c>
      <c r="L9" s="58">
        <f aca="true" t="shared" si="2" ref="L9:L42">SUM(M9:N9)</f>
        <v>39</v>
      </c>
      <c r="M9" s="59">
        <v>16</v>
      </c>
      <c r="N9" s="59">
        <v>23</v>
      </c>
    </row>
    <row r="10" spans="1:14" s="2" customFormat="1" ht="18.75" customHeight="1">
      <c r="A10" s="38">
        <v>2</v>
      </c>
      <c r="B10" s="58">
        <f t="shared" si="0"/>
        <v>72</v>
      </c>
      <c r="C10" s="59">
        <v>41</v>
      </c>
      <c r="D10" s="59">
        <v>31</v>
      </c>
      <c r="E10" s="60">
        <v>74</v>
      </c>
      <c r="F10" s="38" t="s">
        <v>9</v>
      </c>
      <c r="G10" s="58">
        <f t="shared" si="1"/>
        <v>300</v>
      </c>
      <c r="H10" s="59">
        <v>136</v>
      </c>
      <c r="I10" s="59">
        <v>164</v>
      </c>
      <c r="J10" s="60"/>
      <c r="K10" s="38" t="s">
        <v>10</v>
      </c>
      <c r="L10" s="58">
        <f t="shared" si="2"/>
        <v>38</v>
      </c>
      <c r="M10" s="59">
        <v>19</v>
      </c>
      <c r="N10" s="59">
        <v>19</v>
      </c>
    </row>
    <row r="11" spans="1:14" s="2" customFormat="1" ht="18.75" customHeight="1">
      <c r="A11" s="38">
        <v>3</v>
      </c>
      <c r="B11" s="58">
        <f t="shared" si="0"/>
        <v>49</v>
      </c>
      <c r="C11" s="59">
        <v>20</v>
      </c>
      <c r="D11" s="59">
        <v>29</v>
      </c>
      <c r="E11" s="60"/>
      <c r="F11" s="38" t="s">
        <v>11</v>
      </c>
      <c r="G11" s="58">
        <f t="shared" si="1"/>
        <v>290</v>
      </c>
      <c r="H11" s="59">
        <v>155</v>
      </c>
      <c r="I11" s="59">
        <v>135</v>
      </c>
      <c r="J11" s="60"/>
      <c r="K11" s="38" t="s">
        <v>12</v>
      </c>
      <c r="L11" s="58">
        <f t="shared" si="2"/>
        <v>23</v>
      </c>
      <c r="M11" s="59">
        <v>11</v>
      </c>
      <c r="N11" s="59">
        <v>12</v>
      </c>
    </row>
    <row r="12" spans="1:14" s="2" customFormat="1" ht="18.75" customHeight="1">
      <c r="A12" s="38">
        <v>4</v>
      </c>
      <c r="B12" s="58">
        <f t="shared" si="0"/>
        <v>64</v>
      </c>
      <c r="C12" s="59">
        <v>33</v>
      </c>
      <c r="D12" s="59">
        <v>31</v>
      </c>
      <c r="E12" s="60"/>
      <c r="F12" s="38" t="s">
        <v>13</v>
      </c>
      <c r="G12" s="58">
        <f t="shared" si="1"/>
        <v>308</v>
      </c>
      <c r="H12" s="59">
        <v>139</v>
      </c>
      <c r="I12" s="59">
        <v>169</v>
      </c>
      <c r="J12" s="60"/>
      <c r="K12" s="38" t="s">
        <v>14</v>
      </c>
      <c r="L12" s="58">
        <f t="shared" si="2"/>
        <v>32</v>
      </c>
      <c r="M12" s="59">
        <v>20</v>
      </c>
      <c r="N12" s="59">
        <v>12</v>
      </c>
    </row>
    <row r="13" spans="1:14" s="2" customFormat="1" ht="18.75" customHeight="1">
      <c r="A13" s="38">
        <v>5</v>
      </c>
      <c r="B13" s="58">
        <f t="shared" si="0"/>
        <v>69</v>
      </c>
      <c r="C13" s="61">
        <v>29</v>
      </c>
      <c r="D13" s="61">
        <v>40</v>
      </c>
      <c r="E13" s="60"/>
      <c r="F13" s="38" t="s">
        <v>15</v>
      </c>
      <c r="G13" s="58">
        <f t="shared" si="1"/>
        <v>276</v>
      </c>
      <c r="H13" s="59">
        <v>144</v>
      </c>
      <c r="I13" s="59">
        <v>132</v>
      </c>
      <c r="J13" s="60"/>
      <c r="K13" s="38" t="s">
        <v>16</v>
      </c>
      <c r="L13" s="58">
        <f t="shared" si="2"/>
        <v>28</v>
      </c>
      <c r="M13" s="59">
        <v>18</v>
      </c>
      <c r="N13" s="59">
        <v>10</v>
      </c>
    </row>
    <row r="14" spans="1:14" s="2" customFormat="1" ht="18.75" customHeight="1">
      <c r="A14" s="38">
        <v>6</v>
      </c>
      <c r="B14" s="58">
        <f t="shared" si="0"/>
        <v>61</v>
      </c>
      <c r="C14" s="61">
        <v>36</v>
      </c>
      <c r="D14" s="61">
        <v>25</v>
      </c>
      <c r="E14" s="60"/>
      <c r="F14" s="38" t="s">
        <v>17</v>
      </c>
      <c r="G14" s="58">
        <f t="shared" si="1"/>
        <v>260</v>
      </c>
      <c r="H14" s="59">
        <v>116</v>
      </c>
      <c r="I14" s="59">
        <v>144</v>
      </c>
      <c r="J14" s="60"/>
      <c r="K14" s="38" t="s">
        <v>18</v>
      </c>
      <c r="L14" s="58">
        <f t="shared" si="2"/>
        <v>25</v>
      </c>
      <c r="M14" s="59">
        <v>12</v>
      </c>
      <c r="N14" s="59">
        <v>13</v>
      </c>
    </row>
    <row r="15" spans="1:14" s="2" customFormat="1" ht="18.75" customHeight="1">
      <c r="A15" s="38">
        <v>7</v>
      </c>
      <c r="B15" s="58">
        <f t="shared" si="0"/>
        <v>54</v>
      </c>
      <c r="C15" s="61">
        <v>27</v>
      </c>
      <c r="D15" s="61">
        <v>27</v>
      </c>
      <c r="E15" s="60"/>
      <c r="F15" s="38" t="s">
        <v>19</v>
      </c>
      <c r="G15" s="58">
        <f t="shared" si="1"/>
        <v>243</v>
      </c>
      <c r="H15" s="59">
        <v>116</v>
      </c>
      <c r="I15" s="59">
        <v>127</v>
      </c>
      <c r="J15" s="60"/>
      <c r="K15" s="38" t="s">
        <v>20</v>
      </c>
      <c r="L15" s="58">
        <f t="shared" si="2"/>
        <v>31</v>
      </c>
      <c r="M15" s="59">
        <v>13</v>
      </c>
      <c r="N15" s="59">
        <v>18</v>
      </c>
    </row>
    <row r="16" spans="1:14" s="2" customFormat="1" ht="18.75" customHeight="1">
      <c r="A16" s="38">
        <v>8</v>
      </c>
      <c r="B16" s="58">
        <f t="shared" si="0"/>
        <v>51</v>
      </c>
      <c r="C16" s="61">
        <v>31</v>
      </c>
      <c r="D16" s="61">
        <v>20</v>
      </c>
      <c r="E16" s="60"/>
      <c r="F16" s="38" t="s">
        <v>21</v>
      </c>
      <c r="G16" s="58">
        <f t="shared" si="1"/>
        <v>254</v>
      </c>
      <c r="H16" s="59">
        <v>123</v>
      </c>
      <c r="I16" s="59">
        <v>131</v>
      </c>
      <c r="J16" s="60"/>
      <c r="K16" s="38" t="s">
        <v>22</v>
      </c>
      <c r="L16" s="58">
        <f t="shared" si="2"/>
        <v>11</v>
      </c>
      <c r="M16" s="59">
        <v>3</v>
      </c>
      <c r="N16" s="59">
        <v>8</v>
      </c>
    </row>
    <row r="17" spans="1:14" s="2" customFormat="1" ht="18.75" customHeight="1">
      <c r="A17" s="38">
        <v>9</v>
      </c>
      <c r="B17" s="58">
        <f t="shared" si="0"/>
        <v>61</v>
      </c>
      <c r="C17" s="61">
        <v>34</v>
      </c>
      <c r="D17" s="61">
        <v>27</v>
      </c>
      <c r="E17" s="60"/>
      <c r="F17" s="38" t="s">
        <v>23</v>
      </c>
      <c r="G17" s="58">
        <f t="shared" si="1"/>
        <v>196</v>
      </c>
      <c r="H17" s="59">
        <v>96</v>
      </c>
      <c r="I17" s="59">
        <v>100</v>
      </c>
      <c r="J17" s="60"/>
      <c r="K17" s="38" t="s">
        <v>24</v>
      </c>
      <c r="L17" s="58">
        <f t="shared" si="2"/>
        <v>21</v>
      </c>
      <c r="M17" s="59">
        <v>8</v>
      </c>
      <c r="N17" s="59">
        <v>13</v>
      </c>
    </row>
    <row r="18" spans="1:14" s="2" customFormat="1" ht="18.75" customHeight="1">
      <c r="A18" s="38" t="s">
        <v>25</v>
      </c>
      <c r="B18" s="58">
        <f t="shared" si="0"/>
        <v>61</v>
      </c>
      <c r="C18" s="59">
        <v>35</v>
      </c>
      <c r="D18" s="59">
        <v>26</v>
      </c>
      <c r="E18" s="60"/>
      <c r="F18" s="38" t="s">
        <v>26</v>
      </c>
      <c r="G18" s="58">
        <f t="shared" si="1"/>
        <v>211</v>
      </c>
      <c r="H18" s="61">
        <v>100</v>
      </c>
      <c r="I18" s="61">
        <v>111</v>
      </c>
      <c r="J18" s="60"/>
      <c r="K18" s="38" t="s">
        <v>27</v>
      </c>
      <c r="L18" s="58">
        <f t="shared" si="2"/>
        <v>18</v>
      </c>
      <c r="M18" s="59">
        <v>8</v>
      </c>
      <c r="N18" s="59">
        <v>10</v>
      </c>
    </row>
    <row r="19" spans="1:14" s="2" customFormat="1" ht="18.75" customHeight="1">
      <c r="A19" s="38" t="s">
        <v>28</v>
      </c>
      <c r="B19" s="58">
        <f t="shared" si="0"/>
        <v>53</v>
      </c>
      <c r="C19" s="59">
        <v>28</v>
      </c>
      <c r="D19" s="59">
        <v>25</v>
      </c>
      <c r="E19" s="60"/>
      <c r="F19" s="38" t="s">
        <v>29</v>
      </c>
      <c r="G19" s="58">
        <f t="shared" si="1"/>
        <v>205</v>
      </c>
      <c r="H19" s="61">
        <v>107</v>
      </c>
      <c r="I19" s="61">
        <v>98</v>
      </c>
      <c r="J19" s="60"/>
      <c r="K19" s="38" t="s">
        <v>30</v>
      </c>
      <c r="L19" s="58">
        <f t="shared" si="2"/>
        <v>13</v>
      </c>
      <c r="M19" s="59">
        <v>3</v>
      </c>
      <c r="N19" s="59">
        <v>10</v>
      </c>
    </row>
    <row r="20" spans="1:14" s="2" customFormat="1" ht="18.75" customHeight="1">
      <c r="A20" s="38" t="s">
        <v>31</v>
      </c>
      <c r="B20" s="58">
        <f t="shared" si="0"/>
        <v>50</v>
      </c>
      <c r="C20" s="59">
        <v>28</v>
      </c>
      <c r="D20" s="59">
        <v>22</v>
      </c>
      <c r="E20" s="60"/>
      <c r="F20" s="38" t="s">
        <v>32</v>
      </c>
      <c r="G20" s="58">
        <f t="shared" si="1"/>
        <v>234</v>
      </c>
      <c r="H20" s="61">
        <v>92</v>
      </c>
      <c r="I20" s="61">
        <v>142</v>
      </c>
      <c r="J20" s="60"/>
      <c r="K20" s="38" t="s">
        <v>33</v>
      </c>
      <c r="L20" s="58">
        <f t="shared" si="2"/>
        <v>19</v>
      </c>
      <c r="M20" s="59">
        <v>11</v>
      </c>
      <c r="N20" s="59">
        <v>8</v>
      </c>
    </row>
    <row r="21" spans="1:14" s="2" customFormat="1" ht="18.75" customHeight="1">
      <c r="A21" s="38" t="s">
        <v>34</v>
      </c>
      <c r="B21" s="58">
        <f t="shared" si="0"/>
        <v>55</v>
      </c>
      <c r="C21" s="59">
        <v>34</v>
      </c>
      <c r="D21" s="59">
        <v>21</v>
      </c>
      <c r="E21" s="60"/>
      <c r="F21" s="38" t="s">
        <v>35</v>
      </c>
      <c r="G21" s="58">
        <f t="shared" si="1"/>
        <v>227</v>
      </c>
      <c r="H21" s="61">
        <v>101</v>
      </c>
      <c r="I21" s="61">
        <v>126</v>
      </c>
      <c r="J21" s="60"/>
      <c r="K21" s="38" t="s">
        <v>36</v>
      </c>
      <c r="L21" s="58">
        <f t="shared" si="2"/>
        <v>6</v>
      </c>
      <c r="M21" s="59">
        <v>1</v>
      </c>
      <c r="N21" s="59">
        <v>5</v>
      </c>
    </row>
    <row r="22" spans="1:14" s="2" customFormat="1" ht="18.75" customHeight="1">
      <c r="A22" s="38" t="s">
        <v>37</v>
      </c>
      <c r="B22" s="58">
        <f t="shared" si="0"/>
        <v>56</v>
      </c>
      <c r="C22" s="59">
        <v>24</v>
      </c>
      <c r="D22" s="59">
        <v>32</v>
      </c>
      <c r="E22" s="60"/>
      <c r="F22" s="38" t="s">
        <v>38</v>
      </c>
      <c r="G22" s="58">
        <f t="shared" si="1"/>
        <v>228</v>
      </c>
      <c r="H22" s="61">
        <v>109</v>
      </c>
      <c r="I22" s="61">
        <v>119</v>
      </c>
      <c r="J22" s="60"/>
      <c r="K22" s="38" t="s">
        <v>39</v>
      </c>
      <c r="L22" s="58">
        <f t="shared" si="2"/>
        <v>15</v>
      </c>
      <c r="M22" s="59">
        <v>4</v>
      </c>
      <c r="N22" s="59">
        <v>11</v>
      </c>
    </row>
    <row r="23" spans="1:14" s="2" customFormat="1" ht="18.75" customHeight="1">
      <c r="A23" s="38" t="s">
        <v>40</v>
      </c>
      <c r="B23" s="58">
        <f t="shared" si="0"/>
        <v>58</v>
      </c>
      <c r="C23" s="59">
        <v>34</v>
      </c>
      <c r="D23" s="59">
        <v>24</v>
      </c>
      <c r="E23" s="60"/>
      <c r="F23" s="38" t="s">
        <v>41</v>
      </c>
      <c r="G23" s="58">
        <f t="shared" si="1"/>
        <v>232</v>
      </c>
      <c r="H23" s="59">
        <v>110</v>
      </c>
      <c r="I23" s="59">
        <v>122</v>
      </c>
      <c r="J23" s="60"/>
      <c r="K23" s="38" t="s">
        <v>42</v>
      </c>
      <c r="L23" s="58">
        <f t="shared" si="2"/>
        <v>12</v>
      </c>
      <c r="M23" s="59">
        <v>5</v>
      </c>
      <c r="N23" s="59">
        <v>7</v>
      </c>
    </row>
    <row r="24" spans="1:14" s="2" customFormat="1" ht="18.75" customHeight="1">
      <c r="A24" s="38" t="s">
        <v>43</v>
      </c>
      <c r="B24" s="58">
        <f t="shared" si="0"/>
        <v>48</v>
      </c>
      <c r="C24" s="59">
        <v>20</v>
      </c>
      <c r="D24" s="59">
        <v>28</v>
      </c>
      <c r="E24" s="60"/>
      <c r="F24" s="38" t="s">
        <v>44</v>
      </c>
      <c r="G24" s="58">
        <f t="shared" si="1"/>
        <v>207</v>
      </c>
      <c r="H24" s="59">
        <v>98</v>
      </c>
      <c r="I24" s="59">
        <v>109</v>
      </c>
      <c r="J24" s="60"/>
      <c r="K24" s="38" t="s">
        <v>45</v>
      </c>
      <c r="L24" s="58">
        <f t="shared" si="2"/>
        <v>11</v>
      </c>
      <c r="M24" s="59">
        <v>1</v>
      </c>
      <c r="N24" s="59">
        <v>10</v>
      </c>
    </row>
    <row r="25" spans="1:14" s="2" customFormat="1" ht="18.75" customHeight="1">
      <c r="A25" s="38" t="s">
        <v>46</v>
      </c>
      <c r="B25" s="58">
        <f t="shared" si="0"/>
        <v>56</v>
      </c>
      <c r="C25" s="59">
        <v>28</v>
      </c>
      <c r="D25" s="59">
        <v>28</v>
      </c>
      <c r="E25" s="60"/>
      <c r="F25" s="38" t="s">
        <v>47</v>
      </c>
      <c r="G25" s="58">
        <f t="shared" si="1"/>
        <v>188</v>
      </c>
      <c r="H25" s="59">
        <v>85</v>
      </c>
      <c r="I25" s="59">
        <v>103</v>
      </c>
      <c r="J25" s="60"/>
      <c r="K25" s="38" t="s">
        <v>48</v>
      </c>
      <c r="L25" s="58">
        <f t="shared" si="2"/>
        <v>8</v>
      </c>
      <c r="M25" s="59">
        <v>2</v>
      </c>
      <c r="N25" s="59">
        <v>6</v>
      </c>
    </row>
    <row r="26" spans="1:14" s="2" customFormat="1" ht="18.75" customHeight="1">
      <c r="A26" s="38" t="s">
        <v>49</v>
      </c>
      <c r="B26" s="58">
        <f t="shared" si="0"/>
        <v>64</v>
      </c>
      <c r="C26" s="59">
        <v>34</v>
      </c>
      <c r="D26" s="59">
        <v>30</v>
      </c>
      <c r="E26" s="60"/>
      <c r="F26" s="38" t="s">
        <v>50</v>
      </c>
      <c r="G26" s="58">
        <f t="shared" si="1"/>
        <v>209</v>
      </c>
      <c r="H26" s="59">
        <v>80</v>
      </c>
      <c r="I26" s="59">
        <v>129</v>
      </c>
      <c r="J26" s="60"/>
      <c r="K26" s="38" t="s">
        <v>51</v>
      </c>
      <c r="L26" s="58">
        <f t="shared" si="2"/>
        <v>6</v>
      </c>
      <c r="M26" s="59">
        <v>1</v>
      </c>
      <c r="N26" s="59">
        <v>5</v>
      </c>
    </row>
    <row r="27" spans="1:14" s="2" customFormat="1" ht="18.75" customHeight="1">
      <c r="A27" s="38" t="s">
        <v>52</v>
      </c>
      <c r="B27" s="58">
        <f t="shared" si="0"/>
        <v>152</v>
      </c>
      <c r="C27" s="59">
        <v>81</v>
      </c>
      <c r="D27" s="59">
        <v>71</v>
      </c>
      <c r="E27" s="60"/>
      <c r="F27" s="38" t="s">
        <v>53</v>
      </c>
      <c r="G27" s="58">
        <f t="shared" si="1"/>
        <v>152</v>
      </c>
      <c r="H27" s="59">
        <v>74</v>
      </c>
      <c r="I27" s="59">
        <v>78</v>
      </c>
      <c r="J27" s="60"/>
      <c r="K27" s="38" t="s">
        <v>54</v>
      </c>
      <c r="L27" s="58">
        <f t="shared" si="2"/>
        <v>8</v>
      </c>
      <c r="M27" s="59">
        <v>3</v>
      </c>
      <c r="N27" s="59">
        <v>5</v>
      </c>
    </row>
    <row r="28" spans="1:14" s="2" customFormat="1" ht="18.75" customHeight="1">
      <c r="A28" s="38" t="s">
        <v>55</v>
      </c>
      <c r="B28" s="58">
        <f t="shared" si="0"/>
        <v>296</v>
      </c>
      <c r="C28" s="61">
        <v>168</v>
      </c>
      <c r="D28" s="61">
        <v>128</v>
      </c>
      <c r="E28" s="60"/>
      <c r="F28" s="38" t="s">
        <v>56</v>
      </c>
      <c r="G28" s="58">
        <f t="shared" si="1"/>
        <v>171</v>
      </c>
      <c r="H28" s="59">
        <v>96</v>
      </c>
      <c r="I28" s="59">
        <v>75</v>
      </c>
      <c r="J28" s="60"/>
      <c r="K28" s="38" t="s">
        <v>57</v>
      </c>
      <c r="L28" s="58">
        <f t="shared" si="2"/>
        <v>3</v>
      </c>
      <c r="M28" s="59">
        <v>0</v>
      </c>
      <c r="N28" s="59">
        <v>3</v>
      </c>
    </row>
    <row r="29" spans="1:14" s="2" customFormat="1" ht="18.75" customHeight="1">
      <c r="A29" s="38" t="s">
        <v>58</v>
      </c>
      <c r="B29" s="58">
        <f t="shared" si="0"/>
        <v>291</v>
      </c>
      <c r="C29" s="61">
        <v>161</v>
      </c>
      <c r="D29" s="61">
        <v>130</v>
      </c>
      <c r="E29" s="60"/>
      <c r="F29" s="38" t="s">
        <v>59</v>
      </c>
      <c r="G29" s="58">
        <f t="shared" si="1"/>
        <v>162</v>
      </c>
      <c r="H29" s="59">
        <v>69</v>
      </c>
      <c r="I29" s="59">
        <v>93</v>
      </c>
      <c r="J29" s="60"/>
      <c r="K29" s="38" t="s">
        <v>60</v>
      </c>
      <c r="L29" s="58">
        <f t="shared" si="2"/>
        <v>7</v>
      </c>
      <c r="M29" s="59">
        <v>3</v>
      </c>
      <c r="N29" s="59">
        <v>4</v>
      </c>
    </row>
    <row r="30" spans="1:14" s="2" customFormat="1" ht="18.75" customHeight="1">
      <c r="A30" s="38" t="s">
        <v>61</v>
      </c>
      <c r="B30" s="58">
        <f t="shared" si="0"/>
        <v>280</v>
      </c>
      <c r="C30" s="61">
        <v>165</v>
      </c>
      <c r="D30" s="61">
        <v>115</v>
      </c>
      <c r="E30" s="60"/>
      <c r="F30" s="38" t="s">
        <v>62</v>
      </c>
      <c r="G30" s="58">
        <f t="shared" si="1"/>
        <v>153</v>
      </c>
      <c r="H30" s="59">
        <v>66</v>
      </c>
      <c r="I30" s="59">
        <v>87</v>
      </c>
      <c r="J30" s="60"/>
      <c r="K30" s="38" t="s">
        <v>63</v>
      </c>
      <c r="L30" s="58">
        <f t="shared" si="2"/>
        <v>4</v>
      </c>
      <c r="M30" s="59">
        <v>0</v>
      </c>
      <c r="N30" s="59">
        <v>4</v>
      </c>
    </row>
    <row r="31" spans="1:14" s="2" customFormat="1" ht="18.75" customHeight="1">
      <c r="A31" s="38" t="s">
        <v>64</v>
      </c>
      <c r="B31" s="58">
        <f t="shared" si="0"/>
        <v>331</v>
      </c>
      <c r="C31" s="61">
        <v>186</v>
      </c>
      <c r="D31" s="61">
        <v>145</v>
      </c>
      <c r="E31" s="60"/>
      <c r="F31" s="38" t="s">
        <v>65</v>
      </c>
      <c r="G31" s="58">
        <f t="shared" si="1"/>
        <v>172</v>
      </c>
      <c r="H31" s="59">
        <v>73</v>
      </c>
      <c r="I31" s="59">
        <v>99</v>
      </c>
      <c r="J31" s="60"/>
      <c r="K31" s="38" t="s">
        <v>66</v>
      </c>
      <c r="L31" s="58">
        <f t="shared" si="2"/>
        <v>4</v>
      </c>
      <c r="M31" s="59">
        <v>1</v>
      </c>
      <c r="N31" s="59">
        <v>3</v>
      </c>
    </row>
    <row r="32" spans="1:14" s="2" customFormat="1" ht="18.75" customHeight="1">
      <c r="A32" s="38" t="s">
        <v>67</v>
      </c>
      <c r="B32" s="58">
        <f t="shared" si="0"/>
        <v>359</v>
      </c>
      <c r="C32" s="61">
        <v>223</v>
      </c>
      <c r="D32" s="61">
        <v>136</v>
      </c>
      <c r="E32" s="60"/>
      <c r="F32" s="38" t="s">
        <v>68</v>
      </c>
      <c r="G32" s="58">
        <f t="shared" si="1"/>
        <v>129</v>
      </c>
      <c r="H32" s="59">
        <v>55</v>
      </c>
      <c r="I32" s="59">
        <v>74</v>
      </c>
      <c r="J32" s="60"/>
      <c r="K32" s="38" t="s">
        <v>69</v>
      </c>
      <c r="L32" s="58">
        <f t="shared" si="2"/>
        <v>6</v>
      </c>
      <c r="M32" s="59">
        <v>1</v>
      </c>
      <c r="N32" s="59">
        <v>5</v>
      </c>
    </row>
    <row r="33" spans="1:14" s="2" customFormat="1" ht="18.75" customHeight="1">
      <c r="A33" s="38" t="s">
        <v>70</v>
      </c>
      <c r="B33" s="58">
        <f t="shared" si="0"/>
        <v>411</v>
      </c>
      <c r="C33" s="59">
        <v>220</v>
      </c>
      <c r="D33" s="59">
        <v>191</v>
      </c>
      <c r="E33" s="60"/>
      <c r="F33" s="38" t="s">
        <v>71</v>
      </c>
      <c r="G33" s="58">
        <f t="shared" si="1"/>
        <v>112</v>
      </c>
      <c r="H33" s="59">
        <v>48</v>
      </c>
      <c r="I33" s="59">
        <v>64</v>
      </c>
      <c r="J33" s="60"/>
      <c r="K33" s="38" t="s">
        <v>72</v>
      </c>
      <c r="L33" s="58">
        <f t="shared" si="2"/>
        <v>1</v>
      </c>
      <c r="M33" s="59">
        <v>0</v>
      </c>
      <c r="N33" s="59">
        <v>1</v>
      </c>
    </row>
    <row r="34" spans="1:14" s="2" customFormat="1" ht="18.75" customHeight="1">
      <c r="A34" s="38" t="s">
        <v>73</v>
      </c>
      <c r="B34" s="58">
        <f t="shared" si="0"/>
        <v>460</v>
      </c>
      <c r="C34" s="59">
        <v>243</v>
      </c>
      <c r="D34" s="59">
        <v>217</v>
      </c>
      <c r="E34" s="60"/>
      <c r="F34" s="38" t="s">
        <v>74</v>
      </c>
      <c r="G34" s="58">
        <f t="shared" si="1"/>
        <v>122</v>
      </c>
      <c r="H34" s="59">
        <v>49</v>
      </c>
      <c r="I34" s="59">
        <v>73</v>
      </c>
      <c r="J34" s="60"/>
      <c r="K34" s="38" t="s">
        <v>75</v>
      </c>
      <c r="L34" s="58">
        <f t="shared" si="2"/>
        <v>3</v>
      </c>
      <c r="M34" s="59">
        <v>1</v>
      </c>
      <c r="N34" s="59">
        <v>2</v>
      </c>
    </row>
    <row r="35" spans="1:14" s="2" customFormat="1" ht="18.75" customHeight="1">
      <c r="A35" s="38" t="s">
        <v>76</v>
      </c>
      <c r="B35" s="58">
        <f t="shared" si="0"/>
        <v>426</v>
      </c>
      <c r="C35" s="59">
        <v>213</v>
      </c>
      <c r="D35" s="59">
        <v>213</v>
      </c>
      <c r="E35" s="60"/>
      <c r="F35" s="38" t="s">
        <v>77</v>
      </c>
      <c r="G35" s="58">
        <f t="shared" si="1"/>
        <v>112</v>
      </c>
      <c r="H35" s="59">
        <v>49</v>
      </c>
      <c r="I35" s="59">
        <v>63</v>
      </c>
      <c r="J35" s="60"/>
      <c r="K35" s="38" t="s">
        <v>78</v>
      </c>
      <c r="L35" s="58">
        <f t="shared" si="2"/>
        <v>1</v>
      </c>
      <c r="M35" s="59">
        <v>0</v>
      </c>
      <c r="N35" s="59">
        <v>1</v>
      </c>
    </row>
    <row r="36" spans="1:14" s="2" customFormat="1" ht="18.75" customHeight="1">
      <c r="A36" s="38" t="s">
        <v>79</v>
      </c>
      <c r="B36" s="58">
        <f t="shared" si="0"/>
        <v>427</v>
      </c>
      <c r="C36" s="59">
        <v>249</v>
      </c>
      <c r="D36" s="59">
        <v>178</v>
      </c>
      <c r="E36" s="60"/>
      <c r="F36" s="38" t="s">
        <v>80</v>
      </c>
      <c r="G36" s="58">
        <f t="shared" si="1"/>
        <v>95</v>
      </c>
      <c r="H36" s="59">
        <v>38</v>
      </c>
      <c r="I36" s="59">
        <v>57</v>
      </c>
      <c r="J36" s="60"/>
      <c r="K36" s="38" t="s">
        <v>81</v>
      </c>
      <c r="L36" s="58">
        <f t="shared" si="2"/>
        <v>2</v>
      </c>
      <c r="M36" s="59">
        <v>1</v>
      </c>
      <c r="N36" s="59">
        <v>1</v>
      </c>
    </row>
    <row r="37" spans="1:14" s="2" customFormat="1" ht="18.75" customHeight="1">
      <c r="A37" s="38" t="s">
        <v>82</v>
      </c>
      <c r="B37" s="58">
        <f t="shared" si="0"/>
        <v>423</v>
      </c>
      <c r="C37" s="59">
        <v>223</v>
      </c>
      <c r="D37" s="59">
        <v>200</v>
      </c>
      <c r="E37" s="60"/>
      <c r="F37" s="38" t="s">
        <v>83</v>
      </c>
      <c r="G37" s="58">
        <f t="shared" si="1"/>
        <v>91</v>
      </c>
      <c r="H37" s="59">
        <v>37</v>
      </c>
      <c r="I37" s="59">
        <v>54</v>
      </c>
      <c r="J37" s="60"/>
      <c r="K37" s="38" t="s">
        <v>84</v>
      </c>
      <c r="L37" s="58">
        <f t="shared" si="2"/>
        <v>1</v>
      </c>
      <c r="M37" s="59">
        <v>0</v>
      </c>
      <c r="N37" s="59">
        <v>1</v>
      </c>
    </row>
    <row r="38" spans="1:14" s="2" customFormat="1" ht="18.75" customHeight="1">
      <c r="A38" s="38" t="s">
        <v>85</v>
      </c>
      <c r="B38" s="58">
        <f t="shared" si="0"/>
        <v>402</v>
      </c>
      <c r="C38" s="59">
        <v>219</v>
      </c>
      <c r="D38" s="59">
        <v>183</v>
      </c>
      <c r="E38" s="60"/>
      <c r="F38" s="38" t="s">
        <v>86</v>
      </c>
      <c r="G38" s="58">
        <f t="shared" si="1"/>
        <v>73</v>
      </c>
      <c r="H38" s="59">
        <v>37</v>
      </c>
      <c r="I38" s="59">
        <v>36</v>
      </c>
      <c r="J38" s="60"/>
      <c r="K38" s="38" t="s">
        <v>87</v>
      </c>
      <c r="L38" s="58">
        <f t="shared" si="2"/>
        <v>0</v>
      </c>
      <c r="M38" s="59">
        <v>0</v>
      </c>
      <c r="N38" s="59">
        <v>0</v>
      </c>
    </row>
    <row r="39" spans="1:14" s="2" customFormat="1" ht="18.75" customHeight="1">
      <c r="A39" s="38" t="s">
        <v>88</v>
      </c>
      <c r="B39" s="58">
        <f t="shared" si="0"/>
        <v>455</v>
      </c>
      <c r="C39" s="59">
        <v>245</v>
      </c>
      <c r="D39" s="59">
        <v>210</v>
      </c>
      <c r="E39" s="60"/>
      <c r="F39" s="38" t="s">
        <v>89</v>
      </c>
      <c r="G39" s="58">
        <f t="shared" si="1"/>
        <v>98</v>
      </c>
      <c r="H39" s="59">
        <v>46</v>
      </c>
      <c r="I39" s="59">
        <v>52</v>
      </c>
      <c r="J39" s="60"/>
      <c r="K39" s="38" t="s">
        <v>90</v>
      </c>
      <c r="L39" s="58">
        <f t="shared" si="2"/>
        <v>0</v>
      </c>
      <c r="M39" s="59">
        <v>0</v>
      </c>
      <c r="N39" s="59">
        <v>0</v>
      </c>
    </row>
    <row r="40" spans="1:14" s="2" customFormat="1" ht="18.75" customHeight="1">
      <c r="A40" s="38" t="s">
        <v>91</v>
      </c>
      <c r="B40" s="58">
        <f t="shared" si="0"/>
        <v>446</v>
      </c>
      <c r="C40" s="59">
        <v>207</v>
      </c>
      <c r="D40" s="59">
        <v>239</v>
      </c>
      <c r="E40" s="60"/>
      <c r="F40" s="38" t="s">
        <v>92</v>
      </c>
      <c r="G40" s="58">
        <f t="shared" si="1"/>
        <v>75</v>
      </c>
      <c r="H40" s="59">
        <v>36</v>
      </c>
      <c r="I40" s="59">
        <v>39</v>
      </c>
      <c r="J40" s="60"/>
      <c r="K40" s="38" t="s">
        <v>93</v>
      </c>
      <c r="L40" s="58">
        <f t="shared" si="2"/>
        <v>0</v>
      </c>
      <c r="M40" s="59">
        <v>0</v>
      </c>
      <c r="N40" s="59">
        <v>0</v>
      </c>
    </row>
    <row r="41" spans="1:14" s="2" customFormat="1" ht="18.75" customHeight="1">
      <c r="A41" s="38" t="s">
        <v>94</v>
      </c>
      <c r="B41" s="58">
        <f t="shared" si="0"/>
        <v>375</v>
      </c>
      <c r="C41" s="59">
        <v>206</v>
      </c>
      <c r="D41" s="59">
        <v>169</v>
      </c>
      <c r="E41" s="60"/>
      <c r="F41" s="38" t="s">
        <v>95</v>
      </c>
      <c r="G41" s="58">
        <f t="shared" si="1"/>
        <v>58</v>
      </c>
      <c r="H41" s="59">
        <v>31</v>
      </c>
      <c r="I41" s="59">
        <v>27</v>
      </c>
      <c r="J41" s="60"/>
      <c r="K41" s="39" t="s">
        <v>139</v>
      </c>
      <c r="L41" s="58">
        <f t="shared" si="2"/>
        <v>0</v>
      </c>
      <c r="M41" s="59">
        <v>0</v>
      </c>
      <c r="N41" s="59">
        <v>0</v>
      </c>
    </row>
    <row r="42" spans="1:14" s="2" customFormat="1" ht="18.75" customHeight="1">
      <c r="A42" s="38" t="s">
        <v>97</v>
      </c>
      <c r="B42" s="58">
        <f t="shared" si="0"/>
        <v>322</v>
      </c>
      <c r="C42" s="59">
        <v>160</v>
      </c>
      <c r="D42" s="59">
        <v>162</v>
      </c>
      <c r="E42" s="60"/>
      <c r="F42" s="38" t="s">
        <v>98</v>
      </c>
      <c r="G42" s="58">
        <f t="shared" si="1"/>
        <v>38</v>
      </c>
      <c r="H42" s="59">
        <v>17</v>
      </c>
      <c r="I42" s="59">
        <v>21</v>
      </c>
      <c r="J42" s="60"/>
      <c r="K42" s="40" t="s">
        <v>99</v>
      </c>
      <c r="L42" s="58">
        <f t="shared" si="2"/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3" ht="13.5">
      <c r="A46" s="6"/>
      <c r="B46" s="6"/>
      <c r="C46" s="5" t="s">
        <v>100</v>
      </c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64"/>
  <sheetViews>
    <sheetView zoomScale="80" zoomScaleNormal="80" zoomScalePageLayoutView="0" workbookViewId="0" topLeftCell="A1">
      <selection activeCell="H31" sqref="H31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27"/>
      <c r="K1" s="27"/>
      <c r="L1" s="27"/>
      <c r="M1" s="27"/>
      <c r="N1" s="27"/>
      <c r="O1" s="27"/>
      <c r="P1" s="27"/>
      <c r="Q1" s="27"/>
    </row>
    <row r="2" spans="1:17" ht="16.5" customHeight="1">
      <c r="A2" s="96"/>
      <c r="B2" s="96"/>
      <c r="C2" s="96"/>
      <c r="D2" s="96"/>
      <c r="E2" s="96"/>
      <c r="F2" s="96"/>
      <c r="G2" s="96"/>
      <c r="H2" s="96"/>
      <c r="I2" s="96"/>
      <c r="J2" s="27"/>
      <c r="K2" s="27"/>
      <c r="L2" s="27"/>
      <c r="M2" s="27"/>
      <c r="N2" s="27"/>
      <c r="O2" s="27"/>
      <c r="P2" s="27"/>
      <c r="Q2" s="27"/>
    </row>
    <row r="3" spans="1:17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5" customHeight="1">
      <c r="A4" s="14"/>
      <c r="B4" s="97"/>
      <c r="C4" s="97"/>
      <c r="D4" s="97"/>
      <c r="E4" s="86" t="s">
        <v>109</v>
      </c>
      <c r="F4" s="86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5" customHeight="1">
      <c r="A5" s="14"/>
      <c r="B5" s="86" t="s">
        <v>104</v>
      </c>
      <c r="C5" s="86"/>
      <c r="D5" s="86"/>
      <c r="E5" s="87">
        <f>SUM(G5,H5)</f>
        <v>189813</v>
      </c>
      <c r="F5" s="87"/>
      <c r="G5" s="43">
        <f>SUM(C11:C31)</f>
        <v>96994</v>
      </c>
      <c r="H5" s="43">
        <f>SUM(D11:D31)</f>
        <v>92819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5" customHeight="1">
      <c r="A6" s="14"/>
      <c r="B6" s="86" t="s">
        <v>107</v>
      </c>
      <c r="C6" s="86"/>
      <c r="D6" s="86"/>
      <c r="E6" s="87">
        <f>SUM(G6,H6)</f>
        <v>13896</v>
      </c>
      <c r="F6" s="87"/>
      <c r="G6" s="43">
        <f>SUM(H11:H31)</f>
        <v>6996</v>
      </c>
      <c r="H6" s="43">
        <f>SUM(I11:I31)</f>
        <v>6900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5" customHeight="1">
      <c r="A7" s="14"/>
      <c r="B7" s="86" t="s">
        <v>114</v>
      </c>
      <c r="C7" s="86"/>
      <c r="D7" s="86"/>
      <c r="E7" s="87">
        <f>SUM(E5:F6)</f>
        <v>203709</v>
      </c>
      <c r="F7" s="87"/>
      <c r="G7" s="43">
        <f>SUM(G5:G6)</f>
        <v>103990</v>
      </c>
      <c r="H7" s="43">
        <f>SUM(H5:H6)</f>
        <v>99719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1.75" customHeight="1">
      <c r="A8" s="14"/>
      <c r="B8" s="14"/>
      <c r="C8" s="14"/>
      <c r="D8" s="14"/>
      <c r="E8" s="14"/>
      <c r="F8" s="14"/>
      <c r="G8" s="88" t="str">
        <f>'１月（日本人）'!L6</f>
        <v>令和４年１月１日現在</v>
      </c>
      <c r="H8" s="88"/>
      <c r="I8" s="88"/>
      <c r="J8" s="14"/>
      <c r="K8" s="14"/>
      <c r="L8" s="14"/>
      <c r="M8" s="14"/>
      <c r="N8" s="15"/>
      <c r="O8" s="15"/>
      <c r="P8" s="15"/>
      <c r="Q8" s="15"/>
    </row>
    <row r="9" spans="1:17" ht="20.25" customHeight="1">
      <c r="A9" s="89" t="s">
        <v>133</v>
      </c>
      <c r="B9" s="90"/>
      <c r="C9" s="90"/>
      <c r="D9" s="91"/>
      <c r="E9" s="24"/>
      <c r="F9" s="89" t="s">
        <v>134</v>
      </c>
      <c r="G9" s="90"/>
      <c r="H9" s="90"/>
      <c r="I9" s="91"/>
      <c r="J9" s="24"/>
      <c r="K9" s="24"/>
      <c r="L9" s="24"/>
      <c r="M9" s="24"/>
      <c r="N9" s="24"/>
      <c r="O9" s="24"/>
      <c r="P9" s="24"/>
      <c r="Q9" s="24"/>
    </row>
    <row r="10" spans="1:17" ht="18.75" customHeight="1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8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75" customHeight="1">
      <c r="A11" s="28" t="s">
        <v>4</v>
      </c>
      <c r="B11" s="44">
        <f>SUM(C11,D11)</f>
        <v>6244</v>
      </c>
      <c r="C11" s="44">
        <v>3220</v>
      </c>
      <c r="D11" s="45">
        <v>3024</v>
      </c>
      <c r="E11" s="46"/>
      <c r="F11" s="21" t="s">
        <v>4</v>
      </c>
      <c r="G11" s="45">
        <f>SUM(H11,I11)</f>
        <v>302</v>
      </c>
      <c r="H11" s="47">
        <v>154</v>
      </c>
      <c r="I11" s="47">
        <v>148</v>
      </c>
      <c r="J11" s="17"/>
      <c r="K11" s="17"/>
      <c r="L11" s="17"/>
      <c r="M11" s="17"/>
      <c r="N11" s="19"/>
      <c r="O11" s="19"/>
      <c r="P11" s="19"/>
      <c r="Q11" s="19"/>
    </row>
    <row r="12" spans="1:17" ht="18.75" customHeight="1">
      <c r="A12" s="28" t="s">
        <v>115</v>
      </c>
      <c r="B12" s="44">
        <f aca="true" t="shared" si="0" ref="B12:B31">SUM(C12,D12)</f>
        <v>5717</v>
      </c>
      <c r="C12" s="44">
        <v>2857</v>
      </c>
      <c r="D12" s="45">
        <v>2860</v>
      </c>
      <c r="E12" s="46"/>
      <c r="F12" s="21" t="s">
        <v>115</v>
      </c>
      <c r="G12" s="45">
        <f aca="true" t="shared" si="1" ref="G12:G31">SUM(H12,I12)</f>
        <v>296</v>
      </c>
      <c r="H12" s="47">
        <v>157</v>
      </c>
      <c r="I12" s="47">
        <v>139</v>
      </c>
      <c r="J12" s="17"/>
      <c r="K12" s="17"/>
      <c r="L12" s="17"/>
      <c r="M12" s="17"/>
      <c r="N12" s="19"/>
      <c r="O12" s="19"/>
      <c r="P12" s="19"/>
      <c r="Q12" s="19"/>
    </row>
    <row r="13" spans="1:17" ht="18.75" customHeight="1">
      <c r="A13" s="28" t="s">
        <v>138</v>
      </c>
      <c r="B13" s="44">
        <f t="shared" si="0"/>
        <v>5292</v>
      </c>
      <c r="C13" s="44">
        <v>2721</v>
      </c>
      <c r="D13" s="45">
        <v>2571</v>
      </c>
      <c r="E13" s="46"/>
      <c r="F13" s="28" t="s">
        <v>138</v>
      </c>
      <c r="G13" s="45">
        <f t="shared" si="1"/>
        <v>275</v>
      </c>
      <c r="H13" s="47">
        <v>149</v>
      </c>
      <c r="I13" s="47">
        <v>126</v>
      </c>
      <c r="J13" s="17"/>
      <c r="K13" s="17"/>
      <c r="L13" s="17"/>
      <c r="M13" s="17"/>
      <c r="N13" s="19"/>
      <c r="O13" s="19"/>
      <c r="P13" s="19"/>
      <c r="Q13" s="19"/>
    </row>
    <row r="14" spans="1:17" ht="18.75" customHeight="1">
      <c r="A14" s="28" t="s">
        <v>116</v>
      </c>
      <c r="B14" s="44">
        <f t="shared" si="0"/>
        <v>5135</v>
      </c>
      <c r="C14" s="44">
        <v>2591</v>
      </c>
      <c r="D14" s="45">
        <v>2544</v>
      </c>
      <c r="E14" s="46"/>
      <c r="F14" s="21" t="s">
        <v>116</v>
      </c>
      <c r="G14" s="45">
        <f t="shared" si="1"/>
        <v>378</v>
      </c>
      <c r="H14" s="47">
        <v>197</v>
      </c>
      <c r="I14" s="47">
        <v>181</v>
      </c>
      <c r="J14" s="17"/>
      <c r="K14" s="17"/>
      <c r="L14" s="17"/>
      <c r="M14" s="17"/>
      <c r="N14" s="19"/>
      <c r="O14" s="19"/>
      <c r="P14" s="19"/>
      <c r="Q14" s="19"/>
    </row>
    <row r="15" spans="1:17" ht="18.75" customHeight="1">
      <c r="A15" s="28" t="s">
        <v>117</v>
      </c>
      <c r="B15" s="44">
        <f t="shared" si="0"/>
        <v>7905</v>
      </c>
      <c r="C15" s="44">
        <v>3834</v>
      </c>
      <c r="D15" s="45">
        <v>4071</v>
      </c>
      <c r="E15" s="46"/>
      <c r="F15" s="21" t="s">
        <v>117</v>
      </c>
      <c r="G15" s="45">
        <f t="shared" si="1"/>
        <v>1557</v>
      </c>
      <c r="H15" s="47">
        <v>903</v>
      </c>
      <c r="I15" s="47">
        <v>654</v>
      </c>
      <c r="J15" s="17"/>
      <c r="K15" s="17"/>
      <c r="L15" s="17"/>
      <c r="M15" s="17"/>
      <c r="N15" s="19"/>
      <c r="O15" s="19"/>
      <c r="P15" s="19"/>
      <c r="Q15" s="19"/>
    </row>
    <row r="16" spans="1:17" ht="18.75" customHeight="1">
      <c r="A16" s="28" t="s">
        <v>118</v>
      </c>
      <c r="B16" s="44">
        <f t="shared" si="0"/>
        <v>15132</v>
      </c>
      <c r="C16" s="44">
        <v>7849</v>
      </c>
      <c r="D16" s="45">
        <v>7283</v>
      </c>
      <c r="E16" s="46"/>
      <c r="F16" s="21" t="s">
        <v>118</v>
      </c>
      <c r="G16" s="45">
        <f t="shared" si="1"/>
        <v>2147</v>
      </c>
      <c r="H16" s="47">
        <v>1148</v>
      </c>
      <c r="I16" s="47">
        <v>999</v>
      </c>
      <c r="J16" s="17"/>
      <c r="K16" s="17"/>
      <c r="L16" s="17"/>
      <c r="M16" s="17"/>
      <c r="N16" s="19"/>
      <c r="O16" s="19"/>
      <c r="P16" s="19"/>
      <c r="Q16" s="19"/>
    </row>
    <row r="17" spans="1:17" ht="18.75" customHeight="1">
      <c r="A17" s="28" t="s">
        <v>119</v>
      </c>
      <c r="B17" s="44">
        <f t="shared" si="0"/>
        <v>15028</v>
      </c>
      <c r="C17" s="44">
        <v>8028</v>
      </c>
      <c r="D17" s="45">
        <v>7000</v>
      </c>
      <c r="E17" s="46"/>
      <c r="F17" s="21" t="s">
        <v>119</v>
      </c>
      <c r="G17" s="45">
        <f t="shared" si="1"/>
        <v>2000</v>
      </c>
      <c r="H17" s="47">
        <v>1037</v>
      </c>
      <c r="I17" s="47">
        <v>963</v>
      </c>
      <c r="J17" s="17"/>
      <c r="K17" s="17"/>
      <c r="L17" s="17"/>
      <c r="M17" s="17"/>
      <c r="N17" s="19"/>
      <c r="O17" s="19"/>
      <c r="P17" s="19"/>
      <c r="Q17" s="19"/>
    </row>
    <row r="18" spans="1:17" ht="18.75" customHeight="1">
      <c r="A18" s="28" t="s">
        <v>120</v>
      </c>
      <c r="B18" s="44">
        <f t="shared" si="0"/>
        <v>15058</v>
      </c>
      <c r="C18" s="44">
        <v>8103</v>
      </c>
      <c r="D18" s="45">
        <v>6955</v>
      </c>
      <c r="E18" s="46"/>
      <c r="F18" s="21" t="s">
        <v>120</v>
      </c>
      <c r="G18" s="45">
        <f t="shared" si="1"/>
        <v>1522</v>
      </c>
      <c r="H18" s="47">
        <v>772</v>
      </c>
      <c r="I18" s="47">
        <v>750</v>
      </c>
      <c r="J18" s="17"/>
      <c r="K18" s="17"/>
      <c r="L18" s="17"/>
      <c r="M18" s="17"/>
      <c r="N18" s="19"/>
      <c r="O18" s="19"/>
      <c r="P18" s="19"/>
      <c r="Q18" s="19"/>
    </row>
    <row r="19" spans="1:17" ht="18.75" customHeight="1">
      <c r="A19" s="28" t="s">
        <v>121</v>
      </c>
      <c r="B19" s="44">
        <f t="shared" si="0"/>
        <v>15317</v>
      </c>
      <c r="C19" s="44">
        <v>8202</v>
      </c>
      <c r="D19" s="45">
        <v>7115</v>
      </c>
      <c r="E19" s="46"/>
      <c r="F19" s="21" t="s">
        <v>121</v>
      </c>
      <c r="G19" s="45">
        <f t="shared" si="1"/>
        <v>1229</v>
      </c>
      <c r="H19" s="47">
        <v>595</v>
      </c>
      <c r="I19" s="47">
        <v>634</v>
      </c>
      <c r="J19" s="17"/>
      <c r="K19" s="17"/>
      <c r="L19" s="17"/>
      <c r="M19" s="17"/>
      <c r="N19" s="19"/>
      <c r="O19" s="19"/>
      <c r="P19" s="19"/>
      <c r="Q19" s="19"/>
    </row>
    <row r="20" spans="1:17" ht="18.75" customHeight="1">
      <c r="A20" s="28" t="s">
        <v>122</v>
      </c>
      <c r="B20" s="44">
        <f t="shared" si="0"/>
        <v>16656</v>
      </c>
      <c r="C20" s="44">
        <v>8805</v>
      </c>
      <c r="D20" s="45">
        <v>7851</v>
      </c>
      <c r="E20" s="46"/>
      <c r="F20" s="21" t="s">
        <v>122</v>
      </c>
      <c r="G20" s="45">
        <f t="shared" si="1"/>
        <v>1105</v>
      </c>
      <c r="H20" s="47">
        <v>509</v>
      </c>
      <c r="I20" s="47">
        <v>596</v>
      </c>
      <c r="J20" s="17"/>
      <c r="K20" s="17"/>
      <c r="L20" s="17"/>
      <c r="M20" s="17"/>
      <c r="N20" s="19"/>
      <c r="O20" s="19"/>
      <c r="P20" s="19"/>
      <c r="Q20" s="19"/>
    </row>
    <row r="21" spans="1:17" ht="18.75" customHeight="1">
      <c r="A21" s="28" t="s">
        <v>123</v>
      </c>
      <c r="B21" s="44">
        <f t="shared" si="0"/>
        <v>15730</v>
      </c>
      <c r="C21" s="44">
        <v>8272</v>
      </c>
      <c r="D21" s="45">
        <v>7458</v>
      </c>
      <c r="E21" s="46"/>
      <c r="F21" s="21" t="s">
        <v>123</v>
      </c>
      <c r="G21" s="45">
        <f t="shared" si="1"/>
        <v>988</v>
      </c>
      <c r="H21" s="47">
        <v>447</v>
      </c>
      <c r="I21" s="47">
        <v>541</v>
      </c>
      <c r="J21" s="17"/>
      <c r="K21" s="17"/>
      <c r="L21" s="17"/>
      <c r="M21" s="17"/>
      <c r="N21" s="19"/>
      <c r="O21" s="19"/>
      <c r="P21" s="19"/>
      <c r="Q21" s="19"/>
    </row>
    <row r="22" spans="1:17" ht="18.75" customHeight="1">
      <c r="A22" s="28" t="s">
        <v>124</v>
      </c>
      <c r="B22" s="44">
        <f t="shared" si="0"/>
        <v>11881</v>
      </c>
      <c r="C22" s="44">
        <v>6446</v>
      </c>
      <c r="D22" s="45">
        <v>5435</v>
      </c>
      <c r="E22" s="46"/>
      <c r="F22" s="21" t="s">
        <v>124</v>
      </c>
      <c r="G22" s="45">
        <f t="shared" si="1"/>
        <v>787</v>
      </c>
      <c r="H22" s="47">
        <v>359</v>
      </c>
      <c r="I22" s="47">
        <v>428</v>
      </c>
      <c r="J22" s="17"/>
      <c r="K22" s="17"/>
      <c r="L22" s="17"/>
      <c r="M22" s="17"/>
      <c r="N22" s="19"/>
      <c r="O22" s="19"/>
      <c r="P22" s="19"/>
      <c r="Q22" s="19"/>
    </row>
    <row r="23" spans="1:17" ht="18.75" customHeight="1">
      <c r="A23" s="28" t="s">
        <v>125</v>
      </c>
      <c r="B23" s="44">
        <f t="shared" si="0"/>
        <v>9885</v>
      </c>
      <c r="C23" s="44">
        <v>5398</v>
      </c>
      <c r="D23" s="45">
        <v>4487</v>
      </c>
      <c r="E23" s="46"/>
      <c r="F23" s="21" t="s">
        <v>125</v>
      </c>
      <c r="G23" s="45">
        <f t="shared" si="1"/>
        <v>532</v>
      </c>
      <c r="H23" s="47">
        <v>221</v>
      </c>
      <c r="I23" s="47">
        <v>311</v>
      </c>
      <c r="J23" s="17"/>
      <c r="K23" s="17"/>
      <c r="L23" s="17"/>
      <c r="M23" s="17"/>
      <c r="N23" s="19"/>
      <c r="O23" s="19"/>
      <c r="P23" s="19"/>
      <c r="Q23" s="19"/>
    </row>
    <row r="24" spans="1:17" ht="18.75" customHeight="1">
      <c r="A24" s="28" t="s">
        <v>126</v>
      </c>
      <c r="B24" s="44">
        <f t="shared" si="0"/>
        <v>9080</v>
      </c>
      <c r="C24" s="44">
        <v>4736</v>
      </c>
      <c r="D24" s="45">
        <v>4344</v>
      </c>
      <c r="E24" s="46"/>
      <c r="F24" s="21" t="s">
        <v>126</v>
      </c>
      <c r="G24" s="45">
        <f t="shared" si="1"/>
        <v>342</v>
      </c>
      <c r="H24" s="47">
        <v>167</v>
      </c>
      <c r="I24" s="47">
        <v>175</v>
      </c>
      <c r="J24" s="17"/>
      <c r="K24" s="17"/>
      <c r="L24" s="17"/>
      <c r="M24" s="17"/>
      <c r="N24" s="19"/>
      <c r="O24" s="19"/>
      <c r="P24" s="19"/>
      <c r="Q24" s="19"/>
    </row>
    <row r="25" spans="1:17" ht="18.75" customHeight="1">
      <c r="A25" s="28" t="s">
        <v>127</v>
      </c>
      <c r="B25" s="44">
        <f t="shared" si="0"/>
        <v>12013</v>
      </c>
      <c r="C25" s="44">
        <v>6363</v>
      </c>
      <c r="D25" s="45">
        <v>5650</v>
      </c>
      <c r="E25" s="46"/>
      <c r="F25" s="21" t="s">
        <v>127</v>
      </c>
      <c r="G25" s="45">
        <f t="shared" si="1"/>
        <v>172</v>
      </c>
      <c r="H25" s="47">
        <v>81</v>
      </c>
      <c r="I25" s="47">
        <v>91</v>
      </c>
      <c r="J25" s="17"/>
      <c r="K25" s="17"/>
      <c r="L25" s="17"/>
      <c r="M25" s="17"/>
      <c r="N25" s="19"/>
      <c r="O25" s="19"/>
      <c r="P25" s="19"/>
      <c r="Q25" s="19"/>
    </row>
    <row r="26" spans="1:17" ht="18.75" customHeight="1">
      <c r="A26" s="28" t="s">
        <v>128</v>
      </c>
      <c r="B26" s="44">
        <f t="shared" si="0"/>
        <v>8577</v>
      </c>
      <c r="C26" s="44">
        <v>3958</v>
      </c>
      <c r="D26" s="45">
        <v>4619</v>
      </c>
      <c r="E26" s="46"/>
      <c r="F26" s="21" t="s">
        <v>128</v>
      </c>
      <c r="G26" s="45">
        <f t="shared" si="1"/>
        <v>116</v>
      </c>
      <c r="H26" s="47">
        <v>54</v>
      </c>
      <c r="I26" s="47">
        <v>62</v>
      </c>
      <c r="J26" s="17"/>
      <c r="K26" s="17"/>
      <c r="L26" s="17"/>
      <c r="M26" s="17"/>
      <c r="N26" s="19"/>
      <c r="O26" s="19"/>
      <c r="P26" s="19"/>
      <c r="Q26" s="19"/>
    </row>
    <row r="27" spans="1:17" ht="18.75" customHeight="1">
      <c r="A27" s="28" t="s">
        <v>129</v>
      </c>
      <c r="B27" s="44">
        <f t="shared" si="0"/>
        <v>7181</v>
      </c>
      <c r="C27" s="44">
        <v>2974</v>
      </c>
      <c r="D27" s="45">
        <v>4207</v>
      </c>
      <c r="E27" s="46"/>
      <c r="F27" s="21" t="s">
        <v>129</v>
      </c>
      <c r="G27" s="45">
        <f t="shared" si="1"/>
        <v>71</v>
      </c>
      <c r="H27" s="47">
        <v>27</v>
      </c>
      <c r="I27" s="47">
        <v>44</v>
      </c>
      <c r="J27" s="17"/>
      <c r="K27" s="17"/>
      <c r="L27" s="17"/>
      <c r="M27" s="17"/>
      <c r="N27" s="19"/>
      <c r="O27" s="19"/>
      <c r="P27" s="19"/>
      <c r="Q27" s="19"/>
    </row>
    <row r="28" spans="1:17" ht="18.75" customHeight="1">
      <c r="A28" s="28" t="s">
        <v>130</v>
      </c>
      <c r="B28" s="44">
        <f t="shared" si="0"/>
        <v>5030</v>
      </c>
      <c r="C28" s="44">
        <v>1886</v>
      </c>
      <c r="D28" s="45">
        <v>3144</v>
      </c>
      <c r="E28" s="46"/>
      <c r="F28" s="21" t="s">
        <v>130</v>
      </c>
      <c r="G28" s="45">
        <f t="shared" si="1"/>
        <v>45</v>
      </c>
      <c r="H28" s="47">
        <v>12</v>
      </c>
      <c r="I28" s="47">
        <v>33</v>
      </c>
      <c r="J28" s="17"/>
      <c r="K28" s="17"/>
      <c r="L28" s="17"/>
      <c r="M28" s="17"/>
      <c r="N28" s="19"/>
      <c r="O28" s="19"/>
      <c r="P28" s="19"/>
      <c r="Q28" s="19"/>
    </row>
    <row r="29" spans="1:17" ht="18.75" customHeight="1">
      <c r="A29" s="28" t="s">
        <v>131</v>
      </c>
      <c r="B29" s="44">
        <f t="shared" si="0"/>
        <v>2184</v>
      </c>
      <c r="C29" s="44">
        <v>607</v>
      </c>
      <c r="D29" s="45">
        <v>1577</v>
      </c>
      <c r="E29" s="46"/>
      <c r="F29" s="21" t="s">
        <v>131</v>
      </c>
      <c r="G29" s="45">
        <f t="shared" si="1"/>
        <v>24</v>
      </c>
      <c r="H29" s="47">
        <v>5</v>
      </c>
      <c r="I29" s="47">
        <v>19</v>
      </c>
      <c r="J29" s="17"/>
      <c r="K29" s="17"/>
      <c r="L29" s="17"/>
      <c r="M29" s="17"/>
      <c r="N29" s="19"/>
      <c r="O29" s="19"/>
      <c r="P29" s="19"/>
      <c r="Q29" s="19"/>
    </row>
    <row r="30" spans="1:17" ht="18.75" customHeight="1">
      <c r="A30" s="28" t="s">
        <v>132</v>
      </c>
      <c r="B30" s="44">
        <f t="shared" si="0"/>
        <v>655</v>
      </c>
      <c r="C30" s="44">
        <v>129</v>
      </c>
      <c r="D30" s="45">
        <v>526</v>
      </c>
      <c r="E30" s="46"/>
      <c r="F30" s="21" t="s">
        <v>132</v>
      </c>
      <c r="G30" s="45">
        <f t="shared" si="1"/>
        <v>8</v>
      </c>
      <c r="H30" s="47">
        <v>2</v>
      </c>
      <c r="I30" s="47">
        <v>6</v>
      </c>
      <c r="J30" s="17"/>
      <c r="K30" s="17"/>
      <c r="L30" s="17"/>
      <c r="M30" s="17"/>
      <c r="N30" s="19"/>
      <c r="O30" s="19"/>
      <c r="P30" s="19"/>
      <c r="Q30" s="19"/>
    </row>
    <row r="31" spans="1:17" ht="18.75" customHeight="1">
      <c r="A31" s="33" t="s">
        <v>108</v>
      </c>
      <c r="B31" s="44">
        <f t="shared" si="0"/>
        <v>113</v>
      </c>
      <c r="C31" s="44">
        <v>15</v>
      </c>
      <c r="D31" s="45">
        <v>98</v>
      </c>
      <c r="E31" s="46"/>
      <c r="F31" s="22" t="s">
        <v>108</v>
      </c>
      <c r="G31" s="45">
        <f t="shared" si="1"/>
        <v>0</v>
      </c>
      <c r="H31" s="47">
        <v>0</v>
      </c>
      <c r="I31" s="47">
        <v>0</v>
      </c>
      <c r="J31" s="25"/>
      <c r="K31" s="25"/>
      <c r="L31" s="17"/>
      <c r="M31" s="17"/>
      <c r="N31" s="19"/>
      <c r="O31" s="19"/>
      <c r="P31" s="19"/>
      <c r="Q31" s="19"/>
    </row>
    <row r="32" spans="1:17" ht="18.75" customHeight="1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5" customHeight="1">
      <c r="A35" s="92" t="s">
        <v>113</v>
      </c>
      <c r="B35" s="92"/>
      <c r="C35" s="93" t="s">
        <v>104</v>
      </c>
      <c r="D35" s="94"/>
      <c r="E35" s="95" t="s">
        <v>107</v>
      </c>
      <c r="F35" s="93"/>
      <c r="G35" s="94"/>
      <c r="H35" s="95" t="s">
        <v>109</v>
      </c>
      <c r="I35" s="94"/>
      <c r="J35" s="30"/>
      <c r="K35" s="30"/>
      <c r="L35" s="30"/>
      <c r="M35" s="30"/>
      <c r="N35" s="30"/>
      <c r="O35" s="30"/>
      <c r="P35" s="30"/>
      <c r="Q35" s="19"/>
    </row>
    <row r="36" spans="1:17" ht="30" customHeight="1">
      <c r="A36" s="84" t="s">
        <v>111</v>
      </c>
      <c r="B36" s="84"/>
      <c r="C36" s="48">
        <f>SUM(B24:B31)</f>
        <v>44833</v>
      </c>
      <c r="D36" s="49">
        <f>(C36/E5)*100</f>
        <v>23.61956241142598</v>
      </c>
      <c r="E36" s="50"/>
      <c r="F36" s="51">
        <f>SUM(G24:G31)</f>
        <v>778</v>
      </c>
      <c r="G36" s="52">
        <f>(F36/E6)*100</f>
        <v>5.598733448474381</v>
      </c>
      <c r="H36" s="53">
        <f>SUM(C36,F36)</f>
        <v>45611</v>
      </c>
      <c r="I36" s="54">
        <f>(H36/E7)*100</f>
        <v>22.390272398372186</v>
      </c>
      <c r="J36" s="29"/>
      <c r="K36" s="29"/>
      <c r="L36" s="29"/>
      <c r="M36" s="29"/>
      <c r="N36" s="29"/>
      <c r="O36" s="29"/>
      <c r="P36" s="29"/>
      <c r="Q36" s="19"/>
    </row>
    <row r="37" spans="1:17" ht="30" customHeight="1">
      <c r="A37" s="84" t="s">
        <v>112</v>
      </c>
      <c r="B37" s="84"/>
      <c r="C37" s="48">
        <f>SUM(B11:B13)</f>
        <v>17253</v>
      </c>
      <c r="D37" s="49">
        <f>(C37/E5)*100</f>
        <v>9.089472270076339</v>
      </c>
      <c r="E37" s="55"/>
      <c r="F37" s="56">
        <f>SUM(G11:G13)</f>
        <v>873</v>
      </c>
      <c r="G37" s="57">
        <f>(F37/E6)*100</f>
        <v>6.282383419689119</v>
      </c>
      <c r="H37" s="53">
        <f>SUM(C37,F37)</f>
        <v>18126</v>
      </c>
      <c r="I37" s="54">
        <f>(H37/E7)*100</f>
        <v>8.897986834160495</v>
      </c>
      <c r="J37" s="29"/>
      <c r="K37" s="29"/>
      <c r="L37" s="29"/>
      <c r="M37" s="29"/>
      <c r="N37" s="29"/>
      <c r="O37" s="29"/>
      <c r="P37" s="29"/>
      <c r="Q37" s="19"/>
    </row>
    <row r="38" spans="1:17" ht="18.75" customHeight="1">
      <c r="A38" s="17"/>
      <c r="B38" s="17"/>
      <c r="C38" s="17"/>
      <c r="D38" s="17"/>
      <c r="E38" s="17"/>
      <c r="F38" s="17"/>
      <c r="G38" s="85" t="s">
        <v>135</v>
      </c>
      <c r="H38" s="85"/>
      <c r="I38" s="85"/>
      <c r="J38" s="17"/>
      <c r="K38" s="17"/>
      <c r="L38" s="17"/>
      <c r="M38" s="17"/>
      <c r="N38" s="19"/>
      <c r="O38" s="19"/>
      <c r="P38" s="19"/>
      <c r="Q38" s="19"/>
    </row>
    <row r="39" spans="1:17" ht="18.75" customHeight="1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" customHeight="1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" customHeight="1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" customHeight="1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" customHeight="1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9">
    <mergeCell ref="E35:G35"/>
    <mergeCell ref="H35:I35"/>
    <mergeCell ref="A1:I2"/>
    <mergeCell ref="B4:D4"/>
    <mergeCell ref="E4:F4"/>
    <mergeCell ref="B5:D5"/>
    <mergeCell ref="E5:F5"/>
    <mergeCell ref="B6:D6"/>
    <mergeCell ref="E6:F6"/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2021-05-06T04:52:56Z</dcterms:created>
  <dcterms:modified xsi:type="dcterms:W3CDTF">2022-01-05T04:45:35Z</dcterms:modified>
  <cp:category/>
  <cp:version/>
  <cp:contentType/>
  <cp:contentStatus/>
  <cp:revision>1</cp:revision>
</cp:coreProperties>
</file>