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70" windowHeight="9750" tabRatio="768" activeTab="0"/>
  </bookViews>
  <sheets>
    <sheet name="１０月（日本人）" sheetId="1" r:id="rId1"/>
    <sheet name="１０月（外国人）" sheetId="2" r:id="rId2"/>
    <sheet name="１０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<sst xmlns="http://schemas.openxmlformats.org/spreadsheetml/2006/main" count="294" uniqueCount="141">
  <si>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</si>
  <si>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</si>
  <si>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</si>
  <si>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</si>
  <si>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</si>
  <si>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</si>
  <si>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</si>
  <si>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</si>
  <si>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</si>
  <si>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</si>
  <si>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</si>
  <si>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</si>
  <si>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</si>
  <si>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</si>
  <si>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</si>
  <si>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</si>
  <si>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</si>
  <si>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</si>
  <si>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</si>
  <si>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</si>
  <si>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</si>
  <si>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</si>
  <si>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</si>
  <si>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</si>
  <si>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</si>
  <si>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</si>
  <si>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</si>
  <si>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</si>
  <si>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</si>
  <si>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</si>
  <si>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</si>
  <si>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</si>
  <si>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</si>
  <si>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</si>
  <si>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</si>
  <si>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</si>
  <si>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</si>
  <si>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</si>
  <si>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</si>
  <si>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</si>
  <si>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</si>
  <si>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</si>
  <si>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</si>
  <si>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</si>
  <si>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</si>
  <si>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</si>
  <si>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</si>
  <si>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</si>
  <si>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</si>
  <si>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</si>
  <si>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</si>
  <si>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</si>
  <si>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</si>
  <si>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</si>
  <si>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</si>
  <si>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</si>
  <si>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</si>
  <si>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</si>
  <si>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</si>
  <si>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</si>
  <si>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</si>
  <si>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</si>
  <si>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</si>
  <si>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</si>
  <si>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</si>
  <si>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</si>
  <si>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</si>
  <si>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</si>
  <si>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</si>
  <si>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</si>
  <si>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</si>
  <si>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</si>
  <si>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</si>
  <si>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</si>
  <si>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</si>
  <si>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</si>
  <si>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</si>
  <si>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</si>
  <si>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</si>
  <si>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</si>
  <si>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</si>
  <si>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</si>
  <si>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</si>
  <si>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</si>
  <si>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</si>
  <si>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</si>
  <si>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</si>
  <si>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</si>
  <si>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</si>
  <si>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</si>
  <si>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</si>
  <si>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</si>
  <si>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</si>
  <si>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</si>
  <si>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</si>
  <si>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</si>
  <si>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</si>
  <si>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</si>
  <si>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</si>
  <si>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</si>
  <si>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</si>
  <si>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</si>
  <si>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</si>
  <si>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</si>
  <si>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</si>
  <si>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</si>
  <si>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</si>
  <si>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</si>
  <si>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</si>
  <si>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</si>
  <si>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</si>
  <si>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</si>
  <si>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</si>
  <si>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</si>
  <si>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</si>
  <si>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</si>
  <si>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</si>
  <si>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</si>
  <si>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</si>
  <si>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</si>
  <si>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</si>
  <si>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</si>
  <si>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</si>
  <si>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</si>
  <si>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</si>
  <si>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</si>
  <si>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</si>
  <si>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</si>
  <si>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</si>
  <si>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</si>
  <si>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</si>
  <si>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</si>
  <si>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</si>
  <si>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</si>
  <si>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</si>
  <si>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</si>
  <si>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</si>
  <si>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</si>
  <si>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</si>
  <si>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</si>
  <si>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令和５年１０月１日現在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</si>
</sst>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O8" sqref="O8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5" t="s">
        <v>106</v>
      </c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6.25" customHeight="1" thickBot="1">
      <c r="A2" s="7"/>
      <c r="B2" s="7"/>
      <c r="C2" s="7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</row>
    <row r="3" spans="3:12" ht="19.5" customHeight="1">
      <c r="C3" s="67" t="s">
        <v>104</v>
      </c>
      <c r="D3" s="68"/>
      <c r="E3" s="69"/>
      <c r="F3" s="76" t="s">
        <v>105</v>
      </c>
      <c r="G3" s="77"/>
      <c r="H3" s="76" t="s">
        <v>102</v>
      </c>
      <c r="I3" s="78"/>
      <c r="J3" s="77"/>
      <c r="K3" s="76" t="s">
        <v>103</v>
      </c>
      <c r="L3" s="77"/>
    </row>
    <row r="4" spans="3:12" ht="17.25" customHeight="1">
      <c r="C4" s="70"/>
      <c r="D4" s="71"/>
      <c r="E4" s="72"/>
      <c r="F4" s="79">
        <f>SUM(H4:K4)</f>
        <v>193662</v>
      </c>
      <c r="G4" s="80"/>
      <c r="H4" s="79">
        <f>SUM(C8:C42,H8:H42,M8:M42)</f>
        <v>98610</v>
      </c>
      <c r="I4" s="83"/>
      <c r="J4" s="80"/>
      <c r="K4" s="79">
        <f>SUM(D8:D42,I8:I42,N8:N42)</f>
        <v>95052</v>
      </c>
      <c r="L4" s="80"/>
    </row>
    <row r="5" spans="3:12" ht="6" customHeight="1" thickBot="1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2:14" ht="22.5" customHeight="1">
      <c r="L6" s="63" t="s">
        <v>140</v>
      </c>
      <c r="M6" s="63"/>
      <c r="N6" s="63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1224</v>
      </c>
      <c r="C8" s="62">
        <v>608</v>
      </c>
      <c r="D8" s="62">
        <v>616</v>
      </c>
      <c r="E8" s="60"/>
      <c r="F8" s="38" t="s">
        <v>5</v>
      </c>
      <c r="G8" s="58">
        <f aca="true" t="shared" si="1" ref="G8:G42">SUM(H8:I8)</f>
        <v>2894</v>
      </c>
      <c r="H8" s="62">
        <v>1552</v>
      </c>
      <c r="I8" s="62">
        <v>1342</v>
      </c>
      <c r="J8" s="60"/>
      <c r="K8" s="38" t="s">
        <v>6</v>
      </c>
      <c r="L8" s="58">
        <f aca="true" t="shared" si="2" ref="L8:L41">SUM(M8:N8)</f>
        <v>1799</v>
      </c>
      <c r="M8" s="62">
        <v>926</v>
      </c>
      <c r="N8" s="62">
        <v>873</v>
      </c>
    </row>
    <row r="9" spans="1:14" s="2" customFormat="1" ht="18.75" customHeight="1">
      <c r="A9" s="38">
        <v>1</v>
      </c>
      <c r="B9" s="58">
        <f t="shared" si="0"/>
        <v>1148</v>
      </c>
      <c r="C9" s="62">
        <v>590</v>
      </c>
      <c r="D9" s="62">
        <v>558</v>
      </c>
      <c r="E9" s="60"/>
      <c r="F9" s="38" t="s">
        <v>7</v>
      </c>
      <c r="G9" s="58">
        <f t="shared" si="1"/>
        <v>3036</v>
      </c>
      <c r="H9" s="62">
        <v>1616</v>
      </c>
      <c r="I9" s="62">
        <v>1420</v>
      </c>
      <c r="J9" s="60"/>
      <c r="K9" s="38" t="s">
        <v>8</v>
      </c>
      <c r="L9" s="58">
        <f t="shared" si="2"/>
        <v>1876</v>
      </c>
      <c r="M9" s="62">
        <v>943</v>
      </c>
      <c r="N9" s="62">
        <v>933</v>
      </c>
    </row>
    <row r="10" spans="1:14" s="2" customFormat="1" ht="18.75" customHeight="1">
      <c r="A10" s="38">
        <v>2</v>
      </c>
      <c r="B10" s="58">
        <f t="shared" si="0"/>
        <v>1149</v>
      </c>
      <c r="C10" s="62">
        <v>598</v>
      </c>
      <c r="D10" s="62">
        <v>551</v>
      </c>
      <c r="E10" s="60">
        <f>SUM(C10:D10)</f>
        <v>1149</v>
      </c>
      <c r="F10" s="38" t="s">
        <v>9</v>
      </c>
      <c r="G10" s="58">
        <f t="shared" si="1"/>
        <v>2860</v>
      </c>
      <c r="H10" s="62">
        <v>1496</v>
      </c>
      <c r="I10" s="62">
        <v>1364</v>
      </c>
      <c r="J10" s="60"/>
      <c r="K10" s="38" t="s">
        <v>10</v>
      </c>
      <c r="L10" s="58">
        <f t="shared" si="2"/>
        <v>2012</v>
      </c>
      <c r="M10" s="62">
        <v>1092</v>
      </c>
      <c r="N10" s="62">
        <v>920</v>
      </c>
    </row>
    <row r="11" spans="1:14" s="2" customFormat="1" ht="18.75" customHeight="1">
      <c r="A11" s="38">
        <v>3</v>
      </c>
      <c r="B11" s="58">
        <f t="shared" si="0"/>
        <v>1124</v>
      </c>
      <c r="C11" s="62">
        <v>562</v>
      </c>
      <c r="D11" s="62">
        <v>562</v>
      </c>
      <c r="E11" s="60"/>
      <c r="F11" s="38" t="s">
        <v>11</v>
      </c>
      <c r="G11" s="58">
        <f t="shared" si="1"/>
        <v>3023</v>
      </c>
      <c r="H11" s="62">
        <v>1635</v>
      </c>
      <c r="I11" s="62">
        <v>1388</v>
      </c>
      <c r="J11" s="60"/>
      <c r="K11" s="38" t="s">
        <v>12</v>
      </c>
      <c r="L11" s="58">
        <f t="shared" si="2"/>
        <v>2164</v>
      </c>
      <c r="M11" s="62">
        <v>1137</v>
      </c>
      <c r="N11" s="62">
        <v>1027</v>
      </c>
    </row>
    <row r="12" spans="1:14" s="2" customFormat="1" ht="18.75" customHeight="1">
      <c r="A12" s="38">
        <v>4</v>
      </c>
      <c r="B12" s="58">
        <f t="shared" si="0"/>
        <v>1083</v>
      </c>
      <c r="C12" s="62">
        <v>566</v>
      </c>
      <c r="D12" s="62">
        <v>517</v>
      </c>
      <c r="E12" s="60"/>
      <c r="F12" s="38" t="s">
        <v>13</v>
      </c>
      <c r="G12" s="58">
        <f t="shared" si="1"/>
        <v>3141</v>
      </c>
      <c r="H12" s="62">
        <v>1735</v>
      </c>
      <c r="I12" s="62">
        <v>1406</v>
      </c>
      <c r="J12" s="60"/>
      <c r="K12" s="38" t="s">
        <v>14</v>
      </c>
      <c r="L12" s="58">
        <f t="shared" si="2"/>
        <v>2477</v>
      </c>
      <c r="M12" s="62">
        <v>1313</v>
      </c>
      <c r="N12" s="62">
        <v>1164</v>
      </c>
    </row>
    <row r="13" spans="1:14" s="2" customFormat="1" ht="18.75" customHeight="1">
      <c r="A13" s="38">
        <v>5</v>
      </c>
      <c r="B13" s="58">
        <f t="shared" si="0"/>
        <v>1142</v>
      </c>
      <c r="C13" s="61">
        <v>583</v>
      </c>
      <c r="D13" s="61">
        <v>559</v>
      </c>
      <c r="E13" s="60"/>
      <c r="F13" s="38" t="s">
        <v>15</v>
      </c>
      <c r="G13" s="58">
        <f t="shared" si="1"/>
        <v>3006</v>
      </c>
      <c r="H13" s="62">
        <v>1610</v>
      </c>
      <c r="I13" s="62">
        <v>1396</v>
      </c>
      <c r="J13" s="60"/>
      <c r="K13" s="38" t="s">
        <v>16</v>
      </c>
      <c r="L13" s="58">
        <f t="shared" si="2"/>
        <v>2442</v>
      </c>
      <c r="M13" s="62">
        <v>1193</v>
      </c>
      <c r="N13" s="62">
        <v>1249</v>
      </c>
    </row>
    <row r="14" spans="1:14" s="2" customFormat="1" ht="18.75" customHeight="1">
      <c r="A14" s="38">
        <v>6</v>
      </c>
      <c r="B14" s="58">
        <f aca="true" t="shared" si="3" ref="B14:B42">SUM(C14:D14)</f>
        <v>1158</v>
      </c>
      <c r="C14" s="61">
        <v>600</v>
      </c>
      <c r="D14" s="61">
        <v>558</v>
      </c>
      <c r="E14" s="60"/>
      <c r="F14" s="38" t="s">
        <v>17</v>
      </c>
      <c r="G14" s="58">
        <f t="shared" si="1"/>
        <v>2954</v>
      </c>
      <c r="H14" s="62">
        <v>1549</v>
      </c>
      <c r="I14" s="62">
        <v>1405</v>
      </c>
      <c r="J14" s="60"/>
      <c r="K14" s="38" t="s">
        <v>18</v>
      </c>
      <c r="L14" s="58">
        <f t="shared" si="2"/>
        <v>2350</v>
      </c>
      <c r="M14" s="62">
        <v>1206</v>
      </c>
      <c r="N14" s="62">
        <v>1144</v>
      </c>
    </row>
    <row r="15" spans="1:14" s="2" customFormat="1" ht="18.75" customHeight="1">
      <c r="A15" s="38">
        <v>7</v>
      </c>
      <c r="B15" s="58">
        <f t="shared" si="3"/>
        <v>1047</v>
      </c>
      <c r="C15" s="61">
        <v>509</v>
      </c>
      <c r="D15" s="61">
        <v>538</v>
      </c>
      <c r="E15" s="60"/>
      <c r="F15" s="38" t="s">
        <v>19</v>
      </c>
      <c r="G15" s="58">
        <f t="shared" si="1"/>
        <v>2985</v>
      </c>
      <c r="H15" s="62">
        <v>1661</v>
      </c>
      <c r="I15" s="62">
        <v>1324</v>
      </c>
      <c r="J15" s="60"/>
      <c r="K15" s="38" t="s">
        <v>20</v>
      </c>
      <c r="L15" s="58">
        <f t="shared" si="2"/>
        <v>1344</v>
      </c>
      <c r="M15" s="62">
        <v>613</v>
      </c>
      <c r="N15" s="62">
        <v>731</v>
      </c>
    </row>
    <row r="16" spans="1:14" s="2" customFormat="1" ht="18.75" customHeight="1">
      <c r="A16" s="38">
        <v>8</v>
      </c>
      <c r="B16" s="58">
        <f t="shared" si="3"/>
        <v>1154</v>
      </c>
      <c r="C16" s="61">
        <v>558</v>
      </c>
      <c r="D16" s="61">
        <v>596</v>
      </c>
      <c r="E16" s="60"/>
      <c r="F16" s="38" t="s">
        <v>21</v>
      </c>
      <c r="G16" s="58">
        <f t="shared" si="1"/>
        <v>2958</v>
      </c>
      <c r="H16" s="62">
        <v>1535</v>
      </c>
      <c r="I16" s="62">
        <v>1423</v>
      </c>
      <c r="J16" s="60"/>
      <c r="K16" s="38" t="s">
        <v>22</v>
      </c>
      <c r="L16" s="58">
        <f t="shared" si="2"/>
        <v>1465</v>
      </c>
      <c r="M16" s="62">
        <v>683</v>
      </c>
      <c r="N16" s="62">
        <v>782</v>
      </c>
    </row>
    <row r="17" spans="1:14" s="2" customFormat="1" ht="18.75" customHeight="1">
      <c r="A17" s="38">
        <v>9</v>
      </c>
      <c r="B17" s="58">
        <f t="shared" si="3"/>
        <v>1169</v>
      </c>
      <c r="C17" s="61">
        <v>583</v>
      </c>
      <c r="D17" s="61">
        <v>586</v>
      </c>
      <c r="E17" s="60"/>
      <c r="F17" s="38" t="s">
        <v>23</v>
      </c>
      <c r="G17" s="58">
        <f t="shared" si="1"/>
        <v>3084</v>
      </c>
      <c r="H17" s="62">
        <v>1645</v>
      </c>
      <c r="I17" s="62">
        <v>1439</v>
      </c>
      <c r="J17" s="60"/>
      <c r="K17" s="38" t="s">
        <v>24</v>
      </c>
      <c r="L17" s="58">
        <f t="shared" si="2"/>
        <v>1782</v>
      </c>
      <c r="M17" s="62">
        <v>789</v>
      </c>
      <c r="N17" s="62">
        <v>993</v>
      </c>
    </row>
    <row r="18" spans="1:14" s="2" customFormat="1" ht="18.75" customHeight="1">
      <c r="A18" s="38" t="s">
        <v>25</v>
      </c>
      <c r="B18" s="58">
        <f t="shared" si="3"/>
        <v>1111</v>
      </c>
      <c r="C18" s="62">
        <v>578</v>
      </c>
      <c r="D18" s="62">
        <v>533</v>
      </c>
      <c r="E18" s="60"/>
      <c r="F18" s="38" t="s">
        <v>26</v>
      </c>
      <c r="G18" s="58">
        <f t="shared" si="1"/>
        <v>3242</v>
      </c>
      <c r="H18" s="61">
        <v>1716</v>
      </c>
      <c r="I18" s="61">
        <v>1526</v>
      </c>
      <c r="J18" s="60"/>
      <c r="K18" s="38" t="s">
        <v>27</v>
      </c>
      <c r="L18" s="58">
        <f t="shared" si="2"/>
        <v>1642</v>
      </c>
      <c r="M18" s="62">
        <v>712</v>
      </c>
      <c r="N18" s="62">
        <v>930</v>
      </c>
    </row>
    <row r="19" spans="1:14" s="2" customFormat="1" ht="18.75" customHeight="1">
      <c r="A19" s="38" t="s">
        <v>28</v>
      </c>
      <c r="B19" s="58">
        <f t="shared" si="3"/>
        <v>1088</v>
      </c>
      <c r="C19" s="62">
        <v>538</v>
      </c>
      <c r="D19" s="62">
        <v>550</v>
      </c>
      <c r="E19" s="60"/>
      <c r="F19" s="38" t="s">
        <v>29</v>
      </c>
      <c r="G19" s="58">
        <f t="shared" si="1"/>
        <v>3088</v>
      </c>
      <c r="H19" s="61">
        <v>1653</v>
      </c>
      <c r="I19" s="61">
        <v>1435</v>
      </c>
      <c r="J19" s="60"/>
      <c r="K19" s="38" t="s">
        <v>30</v>
      </c>
      <c r="L19" s="58">
        <f t="shared" si="2"/>
        <v>1658</v>
      </c>
      <c r="M19" s="62">
        <v>684</v>
      </c>
      <c r="N19" s="62">
        <v>974</v>
      </c>
    </row>
    <row r="20" spans="1:14" s="2" customFormat="1" ht="18.75" customHeight="1">
      <c r="A20" s="38" t="s">
        <v>31</v>
      </c>
      <c r="B20" s="58">
        <f t="shared" si="3"/>
        <v>1088</v>
      </c>
      <c r="C20" s="62">
        <v>564</v>
      </c>
      <c r="D20" s="62">
        <v>524</v>
      </c>
      <c r="E20" s="60"/>
      <c r="F20" s="38" t="s">
        <v>32</v>
      </c>
      <c r="G20" s="58">
        <f t="shared" si="1"/>
        <v>3234</v>
      </c>
      <c r="H20" s="61">
        <v>1728</v>
      </c>
      <c r="I20" s="61">
        <v>1506</v>
      </c>
      <c r="J20" s="60"/>
      <c r="K20" s="38" t="s">
        <v>33</v>
      </c>
      <c r="L20" s="58">
        <f t="shared" si="2"/>
        <v>1583</v>
      </c>
      <c r="M20" s="62">
        <v>633</v>
      </c>
      <c r="N20" s="62">
        <v>950</v>
      </c>
    </row>
    <row r="21" spans="1:14" s="2" customFormat="1" ht="18.75" customHeight="1">
      <c r="A21" s="38" t="s">
        <v>34</v>
      </c>
      <c r="B21" s="58">
        <f t="shared" si="3"/>
        <v>1033</v>
      </c>
      <c r="C21" s="62">
        <v>552</v>
      </c>
      <c r="D21" s="62">
        <v>481</v>
      </c>
      <c r="E21" s="60"/>
      <c r="F21" s="38" t="s">
        <v>35</v>
      </c>
      <c r="G21" s="58">
        <f t="shared" si="1"/>
        <v>3232</v>
      </c>
      <c r="H21" s="61">
        <v>1718</v>
      </c>
      <c r="I21" s="61">
        <v>1514</v>
      </c>
      <c r="J21" s="60"/>
      <c r="K21" s="38" t="s">
        <v>36</v>
      </c>
      <c r="L21" s="58">
        <f t="shared" si="2"/>
        <v>1370</v>
      </c>
      <c r="M21" s="62">
        <v>567</v>
      </c>
      <c r="N21" s="62">
        <v>803</v>
      </c>
    </row>
    <row r="22" spans="1:14" s="2" customFormat="1" ht="18.75" customHeight="1">
      <c r="A22" s="38" t="s">
        <v>37</v>
      </c>
      <c r="B22" s="58">
        <f t="shared" si="3"/>
        <v>999</v>
      </c>
      <c r="C22" s="62">
        <v>520</v>
      </c>
      <c r="D22" s="62">
        <v>479</v>
      </c>
      <c r="E22" s="60"/>
      <c r="F22" s="38" t="s">
        <v>38</v>
      </c>
      <c r="G22" s="58">
        <f t="shared" si="1"/>
        <v>3336</v>
      </c>
      <c r="H22" s="61">
        <v>1777</v>
      </c>
      <c r="I22" s="61">
        <v>1559</v>
      </c>
      <c r="J22" s="60"/>
      <c r="K22" s="38" t="s">
        <v>39</v>
      </c>
      <c r="L22" s="58">
        <f t="shared" si="2"/>
        <v>1096</v>
      </c>
      <c r="M22" s="62">
        <v>435</v>
      </c>
      <c r="N22" s="62">
        <v>661</v>
      </c>
    </row>
    <row r="23" spans="1:14" s="2" customFormat="1" ht="18.75" customHeight="1">
      <c r="A23" s="38" t="s">
        <v>40</v>
      </c>
      <c r="B23" s="58">
        <f t="shared" si="3"/>
        <v>1028</v>
      </c>
      <c r="C23" s="62">
        <v>526</v>
      </c>
      <c r="D23" s="62">
        <v>502</v>
      </c>
      <c r="E23" s="60"/>
      <c r="F23" s="38" t="s">
        <v>41</v>
      </c>
      <c r="G23" s="58">
        <f t="shared" si="1"/>
        <v>3463</v>
      </c>
      <c r="H23" s="62">
        <v>1839</v>
      </c>
      <c r="I23" s="62">
        <v>1624</v>
      </c>
      <c r="J23" s="60"/>
      <c r="K23" s="38" t="s">
        <v>42</v>
      </c>
      <c r="L23" s="58">
        <f t="shared" si="2"/>
        <v>1167</v>
      </c>
      <c r="M23" s="62">
        <v>448</v>
      </c>
      <c r="N23" s="62">
        <v>719</v>
      </c>
    </row>
    <row r="24" spans="1:14" s="2" customFormat="1" ht="18.75" customHeight="1">
      <c r="A24" s="38" t="s">
        <v>43</v>
      </c>
      <c r="B24" s="58">
        <f t="shared" si="3"/>
        <v>1069</v>
      </c>
      <c r="C24" s="62">
        <v>544</v>
      </c>
      <c r="D24" s="62">
        <v>525</v>
      </c>
      <c r="E24" s="60"/>
      <c r="F24" s="38" t="s">
        <v>44</v>
      </c>
      <c r="G24" s="58">
        <f t="shared" si="1"/>
        <v>3382</v>
      </c>
      <c r="H24" s="62">
        <v>1737</v>
      </c>
      <c r="I24" s="62">
        <v>1645</v>
      </c>
      <c r="J24" s="60"/>
      <c r="K24" s="38" t="s">
        <v>45</v>
      </c>
      <c r="L24" s="58">
        <f t="shared" si="2"/>
        <v>1147</v>
      </c>
      <c r="M24" s="62">
        <v>436</v>
      </c>
      <c r="N24" s="62">
        <v>711</v>
      </c>
    </row>
    <row r="25" spans="1:14" s="2" customFormat="1" ht="18.75" customHeight="1">
      <c r="A25" s="38" t="s">
        <v>46</v>
      </c>
      <c r="B25" s="58">
        <f t="shared" si="3"/>
        <v>1003</v>
      </c>
      <c r="C25" s="62">
        <v>521</v>
      </c>
      <c r="D25" s="62">
        <v>482</v>
      </c>
      <c r="E25" s="60"/>
      <c r="F25" s="38" t="s">
        <v>47</v>
      </c>
      <c r="G25" s="58">
        <f t="shared" si="1"/>
        <v>3284</v>
      </c>
      <c r="H25" s="62">
        <v>1697</v>
      </c>
      <c r="I25" s="62">
        <v>1587</v>
      </c>
      <c r="J25" s="60"/>
      <c r="K25" s="38" t="s">
        <v>48</v>
      </c>
      <c r="L25" s="58">
        <f t="shared" si="2"/>
        <v>1031</v>
      </c>
      <c r="M25" s="62">
        <v>371</v>
      </c>
      <c r="N25" s="62">
        <v>660</v>
      </c>
    </row>
    <row r="26" spans="1:14" s="2" customFormat="1" ht="18.75" customHeight="1">
      <c r="A26" s="38" t="s">
        <v>49</v>
      </c>
      <c r="B26" s="58">
        <f t="shared" si="3"/>
        <v>963</v>
      </c>
      <c r="C26" s="62">
        <v>483</v>
      </c>
      <c r="D26" s="62">
        <v>480</v>
      </c>
      <c r="E26" s="60"/>
      <c r="F26" s="38" t="s">
        <v>50</v>
      </c>
      <c r="G26" s="58">
        <f t="shared" si="1"/>
        <v>3191</v>
      </c>
      <c r="H26" s="62">
        <v>1638</v>
      </c>
      <c r="I26" s="62">
        <v>1553</v>
      </c>
      <c r="J26" s="60"/>
      <c r="K26" s="38" t="s">
        <v>51</v>
      </c>
      <c r="L26" s="58">
        <f t="shared" si="2"/>
        <v>933</v>
      </c>
      <c r="M26" s="62">
        <v>329</v>
      </c>
      <c r="N26" s="62">
        <v>604</v>
      </c>
    </row>
    <row r="27" spans="1:14" s="2" customFormat="1" ht="18.75" customHeight="1">
      <c r="A27" s="38" t="s">
        <v>52</v>
      </c>
      <c r="B27" s="58">
        <f t="shared" si="3"/>
        <v>1092</v>
      </c>
      <c r="C27" s="62">
        <v>528</v>
      </c>
      <c r="D27" s="62">
        <v>564</v>
      </c>
      <c r="E27" s="60"/>
      <c r="F27" s="38" t="s">
        <v>53</v>
      </c>
      <c r="G27" s="58">
        <f t="shared" si="1"/>
        <v>3132</v>
      </c>
      <c r="H27" s="62">
        <v>1640</v>
      </c>
      <c r="I27" s="62">
        <v>1492</v>
      </c>
      <c r="J27" s="60"/>
      <c r="K27" s="38" t="s">
        <v>54</v>
      </c>
      <c r="L27" s="58">
        <f t="shared" si="2"/>
        <v>828</v>
      </c>
      <c r="M27" s="62">
        <v>292</v>
      </c>
      <c r="N27" s="62">
        <v>536</v>
      </c>
    </row>
    <row r="28" spans="1:14" s="2" customFormat="1" ht="18.75" customHeight="1">
      <c r="A28" s="38" t="s">
        <v>55</v>
      </c>
      <c r="B28" s="58">
        <f t="shared" si="3"/>
        <v>1151</v>
      </c>
      <c r="C28" s="61">
        <v>567</v>
      </c>
      <c r="D28" s="61">
        <v>584</v>
      </c>
      <c r="E28" s="60"/>
      <c r="F28" s="38" t="s">
        <v>56</v>
      </c>
      <c r="G28" s="58">
        <f t="shared" si="1"/>
        <v>2946</v>
      </c>
      <c r="H28" s="62">
        <v>1556</v>
      </c>
      <c r="I28" s="62">
        <v>1390</v>
      </c>
      <c r="J28" s="60"/>
      <c r="K28" s="38" t="s">
        <v>57</v>
      </c>
      <c r="L28" s="58">
        <f t="shared" si="2"/>
        <v>676</v>
      </c>
      <c r="M28" s="62">
        <v>222</v>
      </c>
      <c r="N28" s="62">
        <v>454</v>
      </c>
    </row>
    <row r="29" spans="1:14" s="2" customFormat="1" ht="18.75" customHeight="1">
      <c r="A29" s="38" t="s">
        <v>58</v>
      </c>
      <c r="B29" s="58">
        <f t="shared" si="3"/>
        <v>1291</v>
      </c>
      <c r="C29" s="61">
        <v>642</v>
      </c>
      <c r="D29" s="61">
        <v>649</v>
      </c>
      <c r="E29" s="60"/>
      <c r="F29" s="38" t="s">
        <v>59</v>
      </c>
      <c r="G29" s="58">
        <f t="shared" si="1"/>
        <v>2881</v>
      </c>
      <c r="H29" s="62">
        <v>1562</v>
      </c>
      <c r="I29" s="62">
        <v>1319</v>
      </c>
      <c r="J29" s="60"/>
      <c r="K29" s="38" t="s">
        <v>60</v>
      </c>
      <c r="L29" s="58">
        <f t="shared" si="2"/>
        <v>551</v>
      </c>
      <c r="M29" s="62">
        <v>136</v>
      </c>
      <c r="N29" s="62">
        <v>415</v>
      </c>
    </row>
    <row r="30" spans="1:14" s="2" customFormat="1" ht="18.75" customHeight="1">
      <c r="A30" s="38" t="s">
        <v>61</v>
      </c>
      <c r="B30" s="58">
        <f t="shared" si="3"/>
        <v>1517</v>
      </c>
      <c r="C30" s="61">
        <v>724</v>
      </c>
      <c r="D30" s="61">
        <v>793</v>
      </c>
      <c r="E30" s="60"/>
      <c r="F30" s="38" t="s">
        <v>62</v>
      </c>
      <c r="G30" s="58">
        <f t="shared" si="1"/>
        <v>2375</v>
      </c>
      <c r="H30" s="62">
        <v>1269</v>
      </c>
      <c r="I30" s="62">
        <v>1106</v>
      </c>
      <c r="J30" s="60"/>
      <c r="K30" s="38" t="s">
        <v>63</v>
      </c>
      <c r="L30" s="58">
        <f t="shared" si="2"/>
        <v>476</v>
      </c>
      <c r="M30" s="62">
        <v>129</v>
      </c>
      <c r="N30" s="62">
        <v>347</v>
      </c>
    </row>
    <row r="31" spans="1:14" s="2" customFormat="1" ht="18.75" customHeight="1">
      <c r="A31" s="38" t="s">
        <v>64</v>
      </c>
      <c r="B31" s="58">
        <f t="shared" si="3"/>
        <v>2053</v>
      </c>
      <c r="C31" s="61">
        <v>964</v>
      </c>
      <c r="D31" s="61">
        <v>1089</v>
      </c>
      <c r="E31" s="60"/>
      <c r="F31" s="38" t="s">
        <v>65</v>
      </c>
      <c r="G31" s="58">
        <f t="shared" si="1"/>
        <v>2619</v>
      </c>
      <c r="H31" s="62">
        <v>1416</v>
      </c>
      <c r="I31" s="62">
        <v>1203</v>
      </c>
      <c r="J31" s="60"/>
      <c r="K31" s="38" t="s">
        <v>66</v>
      </c>
      <c r="L31" s="58">
        <f t="shared" si="2"/>
        <v>352</v>
      </c>
      <c r="M31" s="62">
        <v>87</v>
      </c>
      <c r="N31" s="62">
        <v>265</v>
      </c>
    </row>
    <row r="32" spans="1:14" s="2" customFormat="1" ht="18.75" customHeight="1">
      <c r="A32" s="38" t="s">
        <v>67</v>
      </c>
      <c r="B32" s="58">
        <f t="shared" si="3"/>
        <v>2421</v>
      </c>
      <c r="C32" s="61">
        <v>1190</v>
      </c>
      <c r="D32" s="61">
        <v>1231</v>
      </c>
      <c r="E32" s="60"/>
      <c r="F32" s="38" t="s">
        <v>68</v>
      </c>
      <c r="G32" s="58">
        <f t="shared" si="1"/>
        <v>2408</v>
      </c>
      <c r="H32" s="62">
        <v>1294</v>
      </c>
      <c r="I32" s="62">
        <v>1114</v>
      </c>
      <c r="J32" s="60"/>
      <c r="K32" s="38" t="s">
        <v>69</v>
      </c>
      <c r="L32" s="58">
        <f t="shared" si="2"/>
        <v>291</v>
      </c>
      <c r="M32" s="62">
        <v>86</v>
      </c>
      <c r="N32" s="62">
        <v>205</v>
      </c>
    </row>
    <row r="33" spans="1:14" s="2" customFormat="1" ht="18.75" customHeight="1">
      <c r="A33" s="38" t="s">
        <v>70</v>
      </c>
      <c r="B33" s="58">
        <f t="shared" si="3"/>
        <v>2949</v>
      </c>
      <c r="C33" s="62">
        <v>1442</v>
      </c>
      <c r="D33" s="62">
        <v>1507</v>
      </c>
      <c r="E33" s="60"/>
      <c r="F33" s="38" t="s">
        <v>71</v>
      </c>
      <c r="G33" s="58">
        <f t="shared" si="1"/>
        <v>2203</v>
      </c>
      <c r="H33" s="62">
        <v>1186</v>
      </c>
      <c r="I33" s="62">
        <v>1017</v>
      </c>
      <c r="J33" s="60"/>
      <c r="K33" s="38" t="s">
        <v>72</v>
      </c>
      <c r="L33" s="58">
        <f t="shared" si="2"/>
        <v>207</v>
      </c>
      <c r="M33" s="62">
        <v>45</v>
      </c>
      <c r="N33" s="62">
        <v>162</v>
      </c>
    </row>
    <row r="34" spans="1:14" s="2" customFormat="1" ht="18.75" customHeight="1">
      <c r="A34" s="38" t="s">
        <v>73</v>
      </c>
      <c r="B34" s="58">
        <f t="shared" si="3"/>
        <v>3265</v>
      </c>
      <c r="C34" s="62">
        <v>1635</v>
      </c>
      <c r="D34" s="62">
        <v>1630</v>
      </c>
      <c r="E34" s="60"/>
      <c r="F34" s="38" t="s">
        <v>74</v>
      </c>
      <c r="G34" s="58">
        <f t="shared" si="1"/>
        <v>2081</v>
      </c>
      <c r="H34" s="62">
        <v>1125</v>
      </c>
      <c r="I34" s="62">
        <v>956</v>
      </c>
      <c r="J34" s="60"/>
      <c r="K34" s="38" t="s">
        <v>75</v>
      </c>
      <c r="L34" s="58">
        <f t="shared" si="2"/>
        <v>164</v>
      </c>
      <c r="M34" s="62">
        <v>37</v>
      </c>
      <c r="N34" s="62">
        <v>127</v>
      </c>
    </row>
    <row r="35" spans="1:14" s="2" customFormat="1" ht="18.75" customHeight="1">
      <c r="A35" s="38" t="s">
        <v>76</v>
      </c>
      <c r="B35" s="58">
        <f t="shared" si="3"/>
        <v>3464</v>
      </c>
      <c r="C35" s="62">
        <v>1764</v>
      </c>
      <c r="D35" s="62">
        <v>1700</v>
      </c>
      <c r="E35" s="60"/>
      <c r="F35" s="38" t="s">
        <v>77</v>
      </c>
      <c r="G35" s="58">
        <f t="shared" si="1"/>
        <v>2044</v>
      </c>
      <c r="H35" s="62">
        <v>1119</v>
      </c>
      <c r="I35" s="62">
        <v>925</v>
      </c>
      <c r="J35" s="60"/>
      <c r="K35" s="38" t="s">
        <v>78</v>
      </c>
      <c r="L35" s="58">
        <f t="shared" si="2"/>
        <v>126</v>
      </c>
      <c r="M35" s="62">
        <v>23</v>
      </c>
      <c r="N35" s="62">
        <v>103</v>
      </c>
    </row>
    <row r="36" spans="1:14" s="2" customFormat="1" ht="18.75" customHeight="1">
      <c r="A36" s="38" t="s">
        <v>79</v>
      </c>
      <c r="B36" s="58">
        <f t="shared" si="3"/>
        <v>3730</v>
      </c>
      <c r="C36" s="62">
        <v>1901</v>
      </c>
      <c r="D36" s="62">
        <v>1829</v>
      </c>
      <c r="E36" s="60"/>
      <c r="F36" s="38" t="s">
        <v>80</v>
      </c>
      <c r="G36" s="58">
        <f t="shared" si="1"/>
        <v>2016</v>
      </c>
      <c r="H36" s="62">
        <v>1111</v>
      </c>
      <c r="I36" s="62">
        <v>905</v>
      </c>
      <c r="J36" s="60"/>
      <c r="K36" s="38" t="s">
        <v>81</v>
      </c>
      <c r="L36" s="58">
        <f t="shared" si="2"/>
        <v>108</v>
      </c>
      <c r="M36" s="62">
        <v>24</v>
      </c>
      <c r="N36" s="62">
        <v>84</v>
      </c>
    </row>
    <row r="37" spans="1:14" s="2" customFormat="1" ht="18.75" customHeight="1">
      <c r="A37" s="38" t="s">
        <v>82</v>
      </c>
      <c r="B37" s="58">
        <f t="shared" si="3"/>
        <v>3734</v>
      </c>
      <c r="C37" s="62">
        <v>1934</v>
      </c>
      <c r="D37" s="62">
        <v>1800</v>
      </c>
      <c r="E37" s="60"/>
      <c r="F37" s="38" t="s">
        <v>83</v>
      </c>
      <c r="G37" s="58">
        <f t="shared" si="1"/>
        <v>1927</v>
      </c>
      <c r="H37" s="62">
        <v>1058</v>
      </c>
      <c r="I37" s="62">
        <v>869</v>
      </c>
      <c r="J37" s="60"/>
      <c r="K37" s="38" t="s">
        <v>84</v>
      </c>
      <c r="L37" s="58">
        <f t="shared" si="2"/>
        <v>66</v>
      </c>
      <c r="M37" s="62">
        <v>11</v>
      </c>
      <c r="N37" s="62">
        <v>55</v>
      </c>
    </row>
    <row r="38" spans="1:14" s="2" customFormat="1" ht="18.75" customHeight="1">
      <c r="A38" s="38" t="s">
        <v>85</v>
      </c>
      <c r="B38" s="58">
        <f t="shared" si="3"/>
        <v>3566</v>
      </c>
      <c r="C38" s="62">
        <v>1887</v>
      </c>
      <c r="D38" s="62">
        <v>1679</v>
      </c>
      <c r="E38" s="60"/>
      <c r="F38" s="38" t="s">
        <v>86</v>
      </c>
      <c r="G38" s="58">
        <f t="shared" si="1"/>
        <v>1821</v>
      </c>
      <c r="H38" s="62">
        <v>970</v>
      </c>
      <c r="I38" s="62">
        <v>851</v>
      </c>
      <c r="J38" s="60"/>
      <c r="K38" s="38" t="s">
        <v>87</v>
      </c>
      <c r="L38" s="58">
        <f>SUM(M38:N38)</f>
        <v>35</v>
      </c>
      <c r="M38" s="62">
        <v>2</v>
      </c>
      <c r="N38" s="62">
        <v>33</v>
      </c>
    </row>
    <row r="39" spans="1:14" s="2" customFormat="1" ht="18.75" customHeight="1">
      <c r="A39" s="38" t="s">
        <v>88</v>
      </c>
      <c r="B39" s="58">
        <f t="shared" si="3"/>
        <v>3376</v>
      </c>
      <c r="C39" s="62">
        <v>1803</v>
      </c>
      <c r="D39" s="62">
        <v>1573</v>
      </c>
      <c r="E39" s="60"/>
      <c r="F39" s="38" t="s">
        <v>89</v>
      </c>
      <c r="G39" s="58">
        <f t="shared" si="1"/>
        <v>1672</v>
      </c>
      <c r="H39" s="62">
        <v>884</v>
      </c>
      <c r="I39" s="62">
        <v>788</v>
      </c>
      <c r="J39" s="60"/>
      <c r="K39" s="38" t="s">
        <v>90</v>
      </c>
      <c r="L39" s="58">
        <f t="shared" si="2"/>
        <v>28</v>
      </c>
      <c r="M39" s="62">
        <v>1</v>
      </c>
      <c r="N39" s="62">
        <v>27</v>
      </c>
    </row>
    <row r="40" spans="1:14" s="2" customFormat="1" ht="18.75" customHeight="1">
      <c r="A40" s="38" t="s">
        <v>91</v>
      </c>
      <c r="B40" s="58">
        <f t="shared" si="3"/>
        <v>3269</v>
      </c>
      <c r="C40" s="62">
        <v>1745</v>
      </c>
      <c r="D40" s="62">
        <v>1524</v>
      </c>
      <c r="E40" s="60"/>
      <c r="F40" s="38" t="s">
        <v>92</v>
      </c>
      <c r="G40" s="58">
        <f t="shared" si="1"/>
        <v>1745</v>
      </c>
      <c r="H40" s="62">
        <v>909</v>
      </c>
      <c r="I40" s="62">
        <v>836</v>
      </c>
      <c r="J40" s="60"/>
      <c r="K40" s="38" t="s">
        <v>93</v>
      </c>
      <c r="L40" s="58">
        <f t="shared" si="2"/>
        <v>18</v>
      </c>
      <c r="M40" s="62">
        <v>2</v>
      </c>
      <c r="N40" s="62">
        <v>16</v>
      </c>
    </row>
    <row r="41" spans="1:14" s="2" customFormat="1" ht="18.75" customHeight="1">
      <c r="A41" s="38" t="s">
        <v>94</v>
      </c>
      <c r="B41" s="58">
        <f t="shared" si="3"/>
        <v>3192</v>
      </c>
      <c r="C41" s="62">
        <v>1736</v>
      </c>
      <c r="D41" s="62">
        <v>1456</v>
      </c>
      <c r="E41" s="60"/>
      <c r="F41" s="38" t="s">
        <v>95</v>
      </c>
      <c r="G41" s="58">
        <f t="shared" si="1"/>
        <v>1712</v>
      </c>
      <c r="H41" s="62">
        <v>882</v>
      </c>
      <c r="I41" s="62">
        <v>830</v>
      </c>
      <c r="J41" s="60"/>
      <c r="K41" s="39" t="s">
        <v>96</v>
      </c>
      <c r="L41" s="58">
        <f t="shared" si="2"/>
        <v>22</v>
      </c>
      <c r="M41" s="62">
        <v>2</v>
      </c>
      <c r="N41" s="62">
        <v>20</v>
      </c>
    </row>
    <row r="42" spans="1:14" s="2" customFormat="1" ht="18.75" customHeight="1">
      <c r="A42" s="38" t="s">
        <v>97</v>
      </c>
      <c r="B42" s="58">
        <f t="shared" si="3"/>
        <v>2851</v>
      </c>
      <c r="C42" s="62">
        <v>1541</v>
      </c>
      <c r="D42" s="62">
        <v>1310</v>
      </c>
      <c r="E42" s="60"/>
      <c r="F42" s="38" t="s">
        <v>98</v>
      </c>
      <c r="G42" s="58">
        <f t="shared" si="1"/>
        <v>1700</v>
      </c>
      <c r="H42" s="62">
        <v>897</v>
      </c>
      <c r="I42" s="62">
        <v>803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4" t="s">
        <v>101</v>
      </c>
      <c r="L43" s="64"/>
      <c r="M43" s="64"/>
      <c r="N43" s="64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O1" sqref="O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5" t="s">
        <v>106</v>
      </c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6.25" customHeight="1" thickBot="1">
      <c r="A2" s="7"/>
      <c r="B2" s="7"/>
      <c r="C2" s="7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</row>
    <row r="3" spans="3:12" ht="19.5" customHeight="1">
      <c r="C3" s="67" t="s">
        <v>107</v>
      </c>
      <c r="D3" s="68"/>
      <c r="E3" s="69"/>
      <c r="F3" s="76" t="s">
        <v>105</v>
      </c>
      <c r="G3" s="77"/>
      <c r="H3" s="76" t="s">
        <v>102</v>
      </c>
      <c r="I3" s="78"/>
      <c r="J3" s="77"/>
      <c r="K3" s="76" t="s">
        <v>103</v>
      </c>
      <c r="L3" s="77"/>
    </row>
    <row r="4" spans="3:12" ht="17.25" customHeight="1">
      <c r="C4" s="70"/>
      <c r="D4" s="71"/>
      <c r="E4" s="72"/>
      <c r="F4" s="79">
        <f>SUM(H4:K4)</f>
        <v>17821</v>
      </c>
      <c r="G4" s="80"/>
      <c r="H4" s="79">
        <f>SUM(C8:C42,H8:H42,M8:M42)</f>
        <v>9038</v>
      </c>
      <c r="I4" s="83"/>
      <c r="J4" s="80"/>
      <c r="K4" s="79">
        <f>SUM(D8:D42,I8:I42,N8:N42)</f>
        <v>8783</v>
      </c>
      <c r="L4" s="80"/>
    </row>
    <row r="5" spans="3:12" ht="6" customHeight="1" thickBot="1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2:14" ht="22.5" customHeight="1">
      <c r="L6" s="63" t="str">
        <f>'１０月（日本人）'!L6</f>
        <v>令和５年１０月１日現在</v>
      </c>
      <c r="M6" s="63"/>
      <c r="N6" s="63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54</v>
      </c>
      <c r="C8" s="62">
        <v>20</v>
      </c>
      <c r="D8" s="62">
        <v>34</v>
      </c>
      <c r="E8" s="60"/>
      <c r="F8" s="38" t="s">
        <v>5</v>
      </c>
      <c r="G8" s="58">
        <f>SUM(H8:I8)</f>
        <v>404</v>
      </c>
      <c r="H8" s="62">
        <v>202</v>
      </c>
      <c r="I8" s="62">
        <v>202</v>
      </c>
      <c r="J8" s="60"/>
      <c r="K8" s="38" t="s">
        <v>6</v>
      </c>
      <c r="L8" s="58">
        <f>SUM(M8:N8)</f>
        <v>51</v>
      </c>
      <c r="M8" s="62">
        <v>26</v>
      </c>
      <c r="N8" s="62">
        <v>25</v>
      </c>
    </row>
    <row r="9" spans="1:14" s="2" customFormat="1" ht="18.75" customHeight="1">
      <c r="A9" s="38">
        <v>1</v>
      </c>
      <c r="B9" s="58">
        <f aca="true" t="shared" si="0" ref="B9:B42">SUM(C9:D9)</f>
        <v>50</v>
      </c>
      <c r="C9" s="62">
        <v>30</v>
      </c>
      <c r="D9" s="62">
        <v>20</v>
      </c>
      <c r="E9" s="60"/>
      <c r="F9" s="38" t="s">
        <v>7</v>
      </c>
      <c r="G9" s="58">
        <f aca="true" t="shared" si="1" ref="G9:G42">SUM(H9:I9)</f>
        <v>383</v>
      </c>
      <c r="H9" s="62">
        <v>191</v>
      </c>
      <c r="I9" s="62">
        <v>192</v>
      </c>
      <c r="J9" s="60"/>
      <c r="K9" s="38" t="s">
        <v>8</v>
      </c>
      <c r="L9" s="58">
        <f aca="true" t="shared" si="2" ref="L9:L42">SUM(M9:N9)</f>
        <v>42</v>
      </c>
      <c r="M9" s="62">
        <v>15</v>
      </c>
      <c r="N9" s="62">
        <v>27</v>
      </c>
    </row>
    <row r="10" spans="1:14" s="2" customFormat="1" ht="18.75" customHeight="1">
      <c r="A10" s="38">
        <v>2</v>
      </c>
      <c r="B10" s="58">
        <f>SUM(C10:D10)</f>
        <v>53</v>
      </c>
      <c r="C10" s="62">
        <v>27</v>
      </c>
      <c r="D10" s="62">
        <v>26</v>
      </c>
      <c r="E10" s="60">
        <v>74</v>
      </c>
      <c r="F10" s="38" t="s">
        <v>9</v>
      </c>
      <c r="G10" s="58">
        <f t="shared" si="1"/>
        <v>349</v>
      </c>
      <c r="H10" s="62">
        <v>192</v>
      </c>
      <c r="I10" s="62">
        <v>157</v>
      </c>
      <c r="J10" s="60"/>
      <c r="K10" s="38" t="s">
        <v>10</v>
      </c>
      <c r="L10" s="58">
        <f t="shared" si="2"/>
        <v>34</v>
      </c>
      <c r="M10" s="62">
        <v>16</v>
      </c>
      <c r="N10" s="62">
        <v>18</v>
      </c>
    </row>
    <row r="11" spans="1:14" s="2" customFormat="1" ht="18.75" customHeight="1">
      <c r="A11" s="38">
        <v>3</v>
      </c>
      <c r="B11" s="58">
        <f t="shared" si="0"/>
        <v>68</v>
      </c>
      <c r="C11" s="62">
        <v>33</v>
      </c>
      <c r="D11" s="62">
        <v>35</v>
      </c>
      <c r="E11" s="60"/>
      <c r="F11" s="38" t="s">
        <v>11</v>
      </c>
      <c r="G11" s="58">
        <f t="shared" si="1"/>
        <v>332</v>
      </c>
      <c r="H11" s="62">
        <v>176</v>
      </c>
      <c r="I11" s="62">
        <v>156</v>
      </c>
      <c r="J11" s="60"/>
      <c r="K11" s="38" t="s">
        <v>12</v>
      </c>
      <c r="L11" s="58">
        <f t="shared" si="2"/>
        <v>45</v>
      </c>
      <c r="M11" s="62">
        <v>19</v>
      </c>
      <c r="N11" s="62">
        <v>26</v>
      </c>
    </row>
    <row r="12" spans="1:14" s="2" customFormat="1" ht="18.75" customHeight="1">
      <c r="A12" s="38">
        <v>4</v>
      </c>
      <c r="B12" s="58">
        <f t="shared" si="0"/>
        <v>61</v>
      </c>
      <c r="C12" s="62">
        <v>33</v>
      </c>
      <c r="D12" s="62">
        <v>28</v>
      </c>
      <c r="E12" s="60"/>
      <c r="F12" s="38" t="s">
        <v>13</v>
      </c>
      <c r="G12" s="58">
        <f t="shared" si="1"/>
        <v>324</v>
      </c>
      <c r="H12" s="62">
        <v>156</v>
      </c>
      <c r="I12" s="62">
        <v>168</v>
      </c>
      <c r="J12" s="60"/>
      <c r="K12" s="38" t="s">
        <v>14</v>
      </c>
      <c r="L12" s="58">
        <f t="shared" si="2"/>
        <v>25</v>
      </c>
      <c r="M12" s="62">
        <v>10</v>
      </c>
      <c r="N12" s="62">
        <v>15</v>
      </c>
    </row>
    <row r="13" spans="1:14" s="2" customFormat="1" ht="18.75" customHeight="1">
      <c r="A13" s="38">
        <v>5</v>
      </c>
      <c r="B13" s="58">
        <f t="shared" si="0"/>
        <v>60</v>
      </c>
      <c r="C13" s="61">
        <v>28</v>
      </c>
      <c r="D13" s="61">
        <v>32</v>
      </c>
      <c r="E13" s="60"/>
      <c r="F13" s="38" t="s">
        <v>15</v>
      </c>
      <c r="G13" s="58">
        <f t="shared" si="1"/>
        <v>329</v>
      </c>
      <c r="H13" s="62">
        <v>174</v>
      </c>
      <c r="I13" s="62">
        <v>155</v>
      </c>
      <c r="J13" s="60"/>
      <c r="K13" s="38" t="s">
        <v>16</v>
      </c>
      <c r="L13" s="58">
        <f t="shared" si="2"/>
        <v>21</v>
      </c>
      <c r="M13" s="62">
        <v>10</v>
      </c>
      <c r="N13" s="62">
        <v>11</v>
      </c>
    </row>
    <row r="14" spans="1:14" s="2" customFormat="1" ht="18.75" customHeight="1">
      <c r="A14" s="38">
        <v>6</v>
      </c>
      <c r="B14" s="58">
        <f t="shared" si="0"/>
        <v>67</v>
      </c>
      <c r="C14" s="61">
        <v>32</v>
      </c>
      <c r="D14" s="61">
        <v>35</v>
      </c>
      <c r="E14" s="60"/>
      <c r="F14" s="38" t="s">
        <v>17</v>
      </c>
      <c r="G14" s="58">
        <f t="shared" si="1"/>
        <v>347</v>
      </c>
      <c r="H14" s="62">
        <v>169</v>
      </c>
      <c r="I14" s="62">
        <v>178</v>
      </c>
      <c r="J14" s="60"/>
      <c r="K14" s="38" t="s">
        <v>18</v>
      </c>
      <c r="L14" s="58">
        <f t="shared" si="2"/>
        <v>37</v>
      </c>
      <c r="M14" s="62">
        <v>21</v>
      </c>
      <c r="N14" s="62">
        <v>16</v>
      </c>
    </row>
    <row r="15" spans="1:14" s="2" customFormat="1" ht="18.75" customHeight="1">
      <c r="A15" s="38">
        <v>7</v>
      </c>
      <c r="B15" s="58">
        <f t="shared" si="0"/>
        <v>70</v>
      </c>
      <c r="C15" s="61">
        <v>36</v>
      </c>
      <c r="D15" s="61">
        <v>34</v>
      </c>
      <c r="E15" s="60"/>
      <c r="F15" s="38" t="s">
        <v>19</v>
      </c>
      <c r="G15" s="58">
        <f t="shared" si="1"/>
        <v>272</v>
      </c>
      <c r="H15" s="62">
        <v>134</v>
      </c>
      <c r="I15" s="62">
        <v>138</v>
      </c>
      <c r="J15" s="60"/>
      <c r="K15" s="38" t="s">
        <v>20</v>
      </c>
      <c r="L15" s="58">
        <f t="shared" si="2"/>
        <v>30</v>
      </c>
      <c r="M15" s="62">
        <v>20</v>
      </c>
      <c r="N15" s="62">
        <v>10</v>
      </c>
    </row>
    <row r="16" spans="1:14" s="2" customFormat="1" ht="18.75" customHeight="1">
      <c r="A16" s="38">
        <v>8</v>
      </c>
      <c r="B16" s="58">
        <f t="shared" si="0"/>
        <v>57</v>
      </c>
      <c r="C16" s="61">
        <v>32</v>
      </c>
      <c r="D16" s="61">
        <v>25</v>
      </c>
      <c r="E16" s="60"/>
      <c r="F16" s="38" t="s">
        <v>21</v>
      </c>
      <c r="G16" s="58">
        <f t="shared" si="1"/>
        <v>287</v>
      </c>
      <c r="H16" s="62">
        <v>138</v>
      </c>
      <c r="I16" s="62">
        <v>149</v>
      </c>
      <c r="J16" s="60"/>
      <c r="K16" s="38" t="s">
        <v>22</v>
      </c>
      <c r="L16" s="58">
        <f t="shared" si="2"/>
        <v>24</v>
      </c>
      <c r="M16" s="62">
        <v>12</v>
      </c>
      <c r="N16" s="62">
        <v>12</v>
      </c>
    </row>
    <row r="17" spans="1:14" s="2" customFormat="1" ht="18.75" customHeight="1">
      <c r="A17" s="38">
        <v>9</v>
      </c>
      <c r="B17" s="58">
        <f t="shared" si="0"/>
        <v>55</v>
      </c>
      <c r="C17" s="61">
        <v>27</v>
      </c>
      <c r="D17" s="61">
        <v>28</v>
      </c>
      <c r="E17" s="60"/>
      <c r="F17" s="38" t="s">
        <v>23</v>
      </c>
      <c r="G17" s="58">
        <f t="shared" si="1"/>
        <v>271</v>
      </c>
      <c r="H17" s="62">
        <v>132</v>
      </c>
      <c r="I17" s="62">
        <v>139</v>
      </c>
      <c r="J17" s="60"/>
      <c r="K17" s="38" t="s">
        <v>24</v>
      </c>
      <c r="L17" s="58">
        <f t="shared" si="2"/>
        <v>21</v>
      </c>
      <c r="M17" s="62">
        <v>6</v>
      </c>
      <c r="N17" s="62">
        <v>15</v>
      </c>
    </row>
    <row r="18" spans="1:14" s="2" customFormat="1" ht="18.75" customHeight="1">
      <c r="A18" s="38" t="s">
        <v>25</v>
      </c>
      <c r="B18" s="58">
        <f t="shared" si="0"/>
        <v>65</v>
      </c>
      <c r="C18" s="62">
        <v>42</v>
      </c>
      <c r="D18" s="62">
        <v>23</v>
      </c>
      <c r="E18" s="60"/>
      <c r="F18" s="38" t="s">
        <v>26</v>
      </c>
      <c r="G18" s="58">
        <f t="shared" si="1"/>
        <v>247</v>
      </c>
      <c r="H18" s="61">
        <v>125</v>
      </c>
      <c r="I18" s="61">
        <v>122</v>
      </c>
      <c r="J18" s="60"/>
      <c r="K18" s="38" t="s">
        <v>27</v>
      </c>
      <c r="L18" s="58">
        <f t="shared" si="2"/>
        <v>17</v>
      </c>
      <c r="M18" s="62">
        <v>6</v>
      </c>
      <c r="N18" s="62">
        <v>11</v>
      </c>
    </row>
    <row r="19" spans="1:14" s="2" customFormat="1" ht="18.75" customHeight="1">
      <c r="A19" s="38" t="s">
        <v>28</v>
      </c>
      <c r="B19" s="58">
        <f t="shared" si="0"/>
        <v>62</v>
      </c>
      <c r="C19" s="62">
        <v>34</v>
      </c>
      <c r="D19" s="62">
        <v>28</v>
      </c>
      <c r="E19" s="60"/>
      <c r="F19" s="38" t="s">
        <v>29</v>
      </c>
      <c r="G19" s="58">
        <f t="shared" si="1"/>
        <v>211</v>
      </c>
      <c r="H19" s="61">
        <v>105</v>
      </c>
      <c r="I19" s="61">
        <v>106</v>
      </c>
      <c r="J19" s="60"/>
      <c r="K19" s="38" t="s">
        <v>30</v>
      </c>
      <c r="L19" s="58">
        <f t="shared" si="2"/>
        <v>20</v>
      </c>
      <c r="M19" s="62">
        <v>8</v>
      </c>
      <c r="N19" s="62">
        <v>12</v>
      </c>
    </row>
    <row r="20" spans="1:14" s="2" customFormat="1" ht="18.75" customHeight="1">
      <c r="A20" s="38" t="s">
        <v>31</v>
      </c>
      <c r="B20" s="58">
        <f t="shared" si="0"/>
        <v>72</v>
      </c>
      <c r="C20" s="62">
        <v>40</v>
      </c>
      <c r="D20" s="62">
        <v>32</v>
      </c>
      <c r="E20" s="60"/>
      <c r="F20" s="38" t="s">
        <v>32</v>
      </c>
      <c r="G20" s="58">
        <f t="shared" si="1"/>
        <v>236</v>
      </c>
      <c r="H20" s="61">
        <v>117</v>
      </c>
      <c r="I20" s="61">
        <v>119</v>
      </c>
      <c r="J20" s="60"/>
      <c r="K20" s="38" t="s">
        <v>33</v>
      </c>
      <c r="L20" s="58">
        <f t="shared" si="2"/>
        <v>17</v>
      </c>
      <c r="M20" s="62">
        <v>7</v>
      </c>
      <c r="N20" s="62">
        <v>10</v>
      </c>
    </row>
    <row r="21" spans="1:14" s="2" customFormat="1" ht="18.75" customHeight="1">
      <c r="A21" s="38" t="s">
        <v>34</v>
      </c>
      <c r="B21" s="58">
        <f t="shared" si="0"/>
        <v>50</v>
      </c>
      <c r="C21" s="62">
        <v>30</v>
      </c>
      <c r="D21" s="62">
        <v>20</v>
      </c>
      <c r="E21" s="60"/>
      <c r="F21" s="38" t="s">
        <v>35</v>
      </c>
      <c r="G21" s="58">
        <f t="shared" si="1"/>
        <v>201</v>
      </c>
      <c r="H21" s="61">
        <v>102</v>
      </c>
      <c r="I21" s="61">
        <v>99</v>
      </c>
      <c r="J21" s="60"/>
      <c r="K21" s="38" t="s">
        <v>36</v>
      </c>
      <c r="L21" s="58">
        <f t="shared" si="2"/>
        <v>13</v>
      </c>
      <c r="M21" s="62">
        <v>5</v>
      </c>
      <c r="N21" s="62">
        <v>8</v>
      </c>
    </row>
    <row r="22" spans="1:14" s="2" customFormat="1" ht="18.75" customHeight="1">
      <c r="A22" s="38" t="s">
        <v>37</v>
      </c>
      <c r="B22" s="58">
        <f t="shared" si="0"/>
        <v>60</v>
      </c>
      <c r="C22" s="62">
        <v>34</v>
      </c>
      <c r="D22" s="62">
        <v>26</v>
      </c>
      <c r="E22" s="60"/>
      <c r="F22" s="38" t="s">
        <v>38</v>
      </c>
      <c r="G22" s="58">
        <f t="shared" si="1"/>
        <v>239</v>
      </c>
      <c r="H22" s="61">
        <v>105</v>
      </c>
      <c r="I22" s="61">
        <v>134</v>
      </c>
      <c r="J22" s="60"/>
      <c r="K22" s="38" t="s">
        <v>39</v>
      </c>
      <c r="L22" s="58">
        <f t="shared" si="2"/>
        <v>11</v>
      </c>
      <c r="M22" s="62">
        <v>7</v>
      </c>
      <c r="N22" s="62">
        <v>4</v>
      </c>
    </row>
    <row r="23" spans="1:14" s="2" customFormat="1" ht="18.75" customHeight="1">
      <c r="A23" s="38" t="s">
        <v>40</v>
      </c>
      <c r="B23" s="58">
        <f t="shared" si="0"/>
        <v>54</v>
      </c>
      <c r="C23" s="62">
        <v>31</v>
      </c>
      <c r="D23" s="62">
        <v>23</v>
      </c>
      <c r="E23" s="60"/>
      <c r="F23" s="38" t="s">
        <v>41</v>
      </c>
      <c r="G23" s="58">
        <f t="shared" si="1"/>
        <v>246</v>
      </c>
      <c r="H23" s="62">
        <v>114</v>
      </c>
      <c r="I23" s="62">
        <v>132</v>
      </c>
      <c r="J23" s="60"/>
      <c r="K23" s="38" t="s">
        <v>42</v>
      </c>
      <c r="L23" s="58">
        <f t="shared" si="2"/>
        <v>7</v>
      </c>
      <c r="M23" s="62">
        <v>2</v>
      </c>
      <c r="N23" s="62">
        <v>5</v>
      </c>
    </row>
    <row r="24" spans="1:14" s="2" customFormat="1" ht="18.75" customHeight="1">
      <c r="A24" s="38" t="s">
        <v>43</v>
      </c>
      <c r="B24" s="58">
        <f t="shared" si="0"/>
        <v>68</v>
      </c>
      <c r="C24" s="62">
        <v>34</v>
      </c>
      <c r="D24" s="62">
        <v>34</v>
      </c>
      <c r="E24" s="60"/>
      <c r="F24" s="38" t="s">
        <v>44</v>
      </c>
      <c r="G24" s="58">
        <f t="shared" si="1"/>
        <v>222</v>
      </c>
      <c r="H24" s="62">
        <v>100</v>
      </c>
      <c r="I24" s="62">
        <v>122</v>
      </c>
      <c r="J24" s="60"/>
      <c r="K24" s="38" t="s">
        <v>45</v>
      </c>
      <c r="L24" s="58">
        <f t="shared" si="2"/>
        <v>16</v>
      </c>
      <c r="M24" s="62">
        <v>5</v>
      </c>
      <c r="N24" s="62">
        <v>11</v>
      </c>
    </row>
    <row r="25" spans="1:14" s="2" customFormat="1" ht="18.75" customHeight="1">
      <c r="A25" s="38" t="s">
        <v>46</v>
      </c>
      <c r="B25" s="58">
        <f t="shared" si="0"/>
        <v>79</v>
      </c>
      <c r="C25" s="62">
        <v>35</v>
      </c>
      <c r="D25" s="62">
        <v>44</v>
      </c>
      <c r="E25" s="60"/>
      <c r="F25" s="38" t="s">
        <v>47</v>
      </c>
      <c r="G25" s="58">
        <f t="shared" si="1"/>
        <v>222</v>
      </c>
      <c r="H25" s="62">
        <v>97</v>
      </c>
      <c r="I25" s="62">
        <v>125</v>
      </c>
      <c r="J25" s="60"/>
      <c r="K25" s="38" t="s">
        <v>48</v>
      </c>
      <c r="L25" s="58">
        <f t="shared" si="2"/>
        <v>9</v>
      </c>
      <c r="M25" s="62">
        <v>3</v>
      </c>
      <c r="N25" s="62">
        <v>6</v>
      </c>
    </row>
    <row r="26" spans="1:14" s="2" customFormat="1" ht="18.75" customHeight="1">
      <c r="A26" s="38" t="s">
        <v>49</v>
      </c>
      <c r="B26" s="58">
        <f t="shared" si="0"/>
        <v>247</v>
      </c>
      <c r="C26" s="62">
        <v>150</v>
      </c>
      <c r="D26" s="62">
        <v>97</v>
      </c>
      <c r="E26" s="60"/>
      <c r="F26" s="38" t="s">
        <v>50</v>
      </c>
      <c r="G26" s="58">
        <f t="shared" si="1"/>
        <v>209</v>
      </c>
      <c r="H26" s="62">
        <v>99</v>
      </c>
      <c r="I26" s="62">
        <v>110</v>
      </c>
      <c r="J26" s="60"/>
      <c r="K26" s="38" t="s">
        <v>51</v>
      </c>
      <c r="L26" s="58">
        <f t="shared" si="2"/>
        <v>8</v>
      </c>
      <c r="M26" s="62">
        <v>2</v>
      </c>
      <c r="N26" s="62">
        <v>6</v>
      </c>
    </row>
    <row r="27" spans="1:14" s="2" customFormat="1" ht="18.75" customHeight="1">
      <c r="A27" s="38" t="s">
        <v>52</v>
      </c>
      <c r="B27" s="58">
        <f t="shared" si="0"/>
        <v>368</v>
      </c>
      <c r="C27" s="62">
        <v>205</v>
      </c>
      <c r="D27" s="62">
        <v>163</v>
      </c>
      <c r="E27" s="60"/>
      <c r="F27" s="38" t="s">
        <v>53</v>
      </c>
      <c r="G27" s="58">
        <f t="shared" si="1"/>
        <v>202</v>
      </c>
      <c r="H27" s="62">
        <v>90</v>
      </c>
      <c r="I27" s="62">
        <v>112</v>
      </c>
      <c r="J27" s="60"/>
      <c r="K27" s="38" t="s">
        <v>54</v>
      </c>
      <c r="L27" s="58">
        <f t="shared" si="2"/>
        <v>4</v>
      </c>
      <c r="M27" s="62">
        <v>2</v>
      </c>
      <c r="N27" s="62">
        <v>2</v>
      </c>
    </row>
    <row r="28" spans="1:14" s="2" customFormat="1" ht="18.75" customHeight="1">
      <c r="A28" s="38" t="s">
        <v>55</v>
      </c>
      <c r="B28" s="58">
        <f t="shared" si="0"/>
        <v>336</v>
      </c>
      <c r="C28" s="61">
        <v>197</v>
      </c>
      <c r="D28" s="61">
        <v>139</v>
      </c>
      <c r="E28" s="60"/>
      <c r="F28" s="38" t="s">
        <v>56</v>
      </c>
      <c r="G28" s="58">
        <f t="shared" si="1"/>
        <v>202</v>
      </c>
      <c r="H28" s="62">
        <v>72</v>
      </c>
      <c r="I28" s="62">
        <v>130</v>
      </c>
      <c r="J28" s="60"/>
      <c r="K28" s="38" t="s">
        <v>57</v>
      </c>
      <c r="L28" s="58">
        <f t="shared" si="2"/>
        <v>6</v>
      </c>
      <c r="M28" s="62">
        <v>1</v>
      </c>
      <c r="N28" s="62">
        <v>5</v>
      </c>
    </row>
    <row r="29" spans="1:14" s="2" customFormat="1" ht="18.75" customHeight="1">
      <c r="A29" s="38" t="s">
        <v>58</v>
      </c>
      <c r="B29" s="58">
        <f t="shared" si="0"/>
        <v>371</v>
      </c>
      <c r="C29" s="61">
        <v>219</v>
      </c>
      <c r="D29" s="61">
        <v>152</v>
      </c>
      <c r="E29" s="60"/>
      <c r="F29" s="38" t="s">
        <v>59</v>
      </c>
      <c r="G29" s="58">
        <f t="shared" si="1"/>
        <v>165</v>
      </c>
      <c r="H29" s="62">
        <v>91</v>
      </c>
      <c r="I29" s="62">
        <v>74</v>
      </c>
      <c r="J29" s="60"/>
      <c r="K29" s="38" t="s">
        <v>60</v>
      </c>
      <c r="L29" s="58">
        <f t="shared" si="2"/>
        <v>5</v>
      </c>
      <c r="M29" s="62">
        <v>2</v>
      </c>
      <c r="N29" s="62">
        <v>3</v>
      </c>
    </row>
    <row r="30" spans="1:14" s="2" customFormat="1" ht="18.75" customHeight="1">
      <c r="A30" s="38" t="s">
        <v>61</v>
      </c>
      <c r="B30" s="58">
        <f t="shared" si="0"/>
        <v>540</v>
      </c>
      <c r="C30" s="61">
        <v>296</v>
      </c>
      <c r="D30" s="61">
        <v>244</v>
      </c>
      <c r="E30" s="60"/>
      <c r="F30" s="38" t="s">
        <v>62</v>
      </c>
      <c r="G30" s="58">
        <f t="shared" si="1"/>
        <v>161</v>
      </c>
      <c r="H30" s="62">
        <v>92</v>
      </c>
      <c r="I30" s="62">
        <v>69</v>
      </c>
      <c r="J30" s="60"/>
      <c r="K30" s="38" t="s">
        <v>63</v>
      </c>
      <c r="L30" s="58">
        <f t="shared" si="2"/>
        <v>2</v>
      </c>
      <c r="M30" s="62">
        <v>0</v>
      </c>
      <c r="N30" s="62">
        <v>2</v>
      </c>
    </row>
    <row r="31" spans="1:14" s="2" customFormat="1" ht="18.75" customHeight="1">
      <c r="A31" s="38" t="s">
        <v>64</v>
      </c>
      <c r="B31" s="58">
        <f t="shared" si="0"/>
        <v>596</v>
      </c>
      <c r="C31" s="61">
        <v>313</v>
      </c>
      <c r="D31" s="61">
        <v>283</v>
      </c>
      <c r="E31" s="60"/>
      <c r="F31" s="38" t="s">
        <v>65</v>
      </c>
      <c r="G31" s="58">
        <f t="shared" si="1"/>
        <v>156</v>
      </c>
      <c r="H31" s="62">
        <v>56</v>
      </c>
      <c r="I31" s="62">
        <v>100</v>
      </c>
      <c r="J31" s="60"/>
      <c r="K31" s="38" t="s">
        <v>66</v>
      </c>
      <c r="L31" s="58">
        <f t="shared" si="2"/>
        <v>6</v>
      </c>
      <c r="M31" s="62">
        <v>2</v>
      </c>
      <c r="N31" s="62">
        <v>4</v>
      </c>
    </row>
    <row r="32" spans="1:14" s="2" customFormat="1" ht="18.75" customHeight="1">
      <c r="A32" s="38" t="s">
        <v>67</v>
      </c>
      <c r="B32" s="58">
        <f t="shared" si="0"/>
        <v>625</v>
      </c>
      <c r="C32" s="61">
        <v>321</v>
      </c>
      <c r="D32" s="61">
        <v>304</v>
      </c>
      <c r="E32" s="60"/>
      <c r="F32" s="38" t="s">
        <v>68</v>
      </c>
      <c r="G32" s="58">
        <f t="shared" si="1"/>
        <v>169</v>
      </c>
      <c r="H32" s="62">
        <v>86</v>
      </c>
      <c r="I32" s="62">
        <v>83</v>
      </c>
      <c r="J32" s="60"/>
      <c r="K32" s="38" t="s">
        <v>69</v>
      </c>
      <c r="L32" s="58">
        <f t="shared" si="2"/>
        <v>2</v>
      </c>
      <c r="M32" s="62">
        <v>0</v>
      </c>
      <c r="N32" s="62">
        <v>2</v>
      </c>
    </row>
    <row r="33" spans="1:14" s="2" customFormat="1" ht="18.75" customHeight="1">
      <c r="A33" s="38" t="s">
        <v>70</v>
      </c>
      <c r="B33" s="58">
        <f t="shared" si="0"/>
        <v>644</v>
      </c>
      <c r="C33" s="62">
        <v>357</v>
      </c>
      <c r="D33" s="62">
        <v>287</v>
      </c>
      <c r="E33" s="60"/>
      <c r="F33" s="38" t="s">
        <v>71</v>
      </c>
      <c r="G33" s="58">
        <f t="shared" si="1"/>
        <v>160</v>
      </c>
      <c r="H33" s="62">
        <v>68</v>
      </c>
      <c r="I33" s="62">
        <v>92</v>
      </c>
      <c r="J33" s="60"/>
      <c r="K33" s="38" t="s">
        <v>72</v>
      </c>
      <c r="L33" s="58">
        <f t="shared" si="2"/>
        <v>3</v>
      </c>
      <c r="M33" s="62">
        <v>1</v>
      </c>
      <c r="N33" s="62">
        <v>2</v>
      </c>
    </row>
    <row r="34" spans="1:14" s="2" customFormat="1" ht="18.75" customHeight="1">
      <c r="A34" s="38" t="s">
        <v>73</v>
      </c>
      <c r="B34" s="58">
        <f t="shared" si="0"/>
        <v>625</v>
      </c>
      <c r="C34" s="62">
        <v>330</v>
      </c>
      <c r="D34" s="62">
        <v>295</v>
      </c>
      <c r="E34" s="60"/>
      <c r="F34" s="38" t="s">
        <v>74</v>
      </c>
      <c r="G34" s="58">
        <f t="shared" si="1"/>
        <v>119</v>
      </c>
      <c r="H34" s="62">
        <v>45</v>
      </c>
      <c r="I34" s="62">
        <v>74</v>
      </c>
      <c r="J34" s="60"/>
      <c r="K34" s="38" t="s">
        <v>75</v>
      </c>
      <c r="L34" s="58">
        <f t="shared" si="2"/>
        <v>2</v>
      </c>
      <c r="M34" s="62">
        <v>0</v>
      </c>
      <c r="N34" s="62">
        <v>2</v>
      </c>
    </row>
    <row r="35" spans="1:14" s="2" customFormat="1" ht="18.75" customHeight="1">
      <c r="A35" s="38" t="s">
        <v>76</v>
      </c>
      <c r="B35" s="58">
        <f t="shared" si="0"/>
        <v>645</v>
      </c>
      <c r="C35" s="62">
        <v>345</v>
      </c>
      <c r="D35" s="62">
        <v>300</v>
      </c>
      <c r="E35" s="60"/>
      <c r="F35" s="38" t="s">
        <v>77</v>
      </c>
      <c r="G35" s="58">
        <f t="shared" si="1"/>
        <v>120</v>
      </c>
      <c r="H35" s="62">
        <v>52</v>
      </c>
      <c r="I35" s="62">
        <v>68</v>
      </c>
      <c r="J35" s="60"/>
      <c r="K35" s="38" t="s">
        <v>78</v>
      </c>
      <c r="L35" s="58">
        <f t="shared" si="2"/>
        <v>1</v>
      </c>
      <c r="M35" s="62">
        <v>0</v>
      </c>
      <c r="N35" s="62">
        <v>1</v>
      </c>
    </row>
    <row r="36" spans="1:14" s="2" customFormat="1" ht="18.75" customHeight="1">
      <c r="A36" s="38" t="s">
        <v>79</v>
      </c>
      <c r="B36" s="58">
        <f t="shared" si="0"/>
        <v>622</v>
      </c>
      <c r="C36" s="62">
        <v>292</v>
      </c>
      <c r="D36" s="62">
        <v>330</v>
      </c>
      <c r="E36" s="60"/>
      <c r="F36" s="38" t="s">
        <v>80</v>
      </c>
      <c r="G36" s="58">
        <f t="shared" si="1"/>
        <v>117</v>
      </c>
      <c r="H36" s="62">
        <v>47</v>
      </c>
      <c r="I36" s="62">
        <v>70</v>
      </c>
      <c r="J36" s="60"/>
      <c r="K36" s="38" t="s">
        <v>81</v>
      </c>
      <c r="L36" s="58">
        <f t="shared" si="2"/>
        <v>1</v>
      </c>
      <c r="M36" s="62">
        <v>1</v>
      </c>
      <c r="N36" s="62">
        <v>0</v>
      </c>
    </row>
    <row r="37" spans="1:14" s="2" customFormat="1" ht="18.75" customHeight="1">
      <c r="A37" s="38" t="s">
        <v>82</v>
      </c>
      <c r="B37" s="58">
        <f t="shared" si="0"/>
        <v>592</v>
      </c>
      <c r="C37" s="62">
        <v>307</v>
      </c>
      <c r="D37" s="62">
        <v>285</v>
      </c>
      <c r="E37" s="60"/>
      <c r="F37" s="38" t="s">
        <v>83</v>
      </c>
      <c r="G37" s="58">
        <f t="shared" si="1"/>
        <v>108</v>
      </c>
      <c r="H37" s="62">
        <v>46</v>
      </c>
      <c r="I37" s="62">
        <v>62</v>
      </c>
      <c r="J37" s="60"/>
      <c r="K37" s="38" t="s">
        <v>84</v>
      </c>
      <c r="L37" s="58">
        <f t="shared" si="2"/>
        <v>1</v>
      </c>
      <c r="M37" s="62">
        <v>0</v>
      </c>
      <c r="N37" s="62">
        <v>1</v>
      </c>
    </row>
    <row r="38" spans="1:14" s="2" customFormat="1" ht="18.75" customHeight="1">
      <c r="A38" s="38" t="s">
        <v>85</v>
      </c>
      <c r="B38" s="58">
        <f t="shared" si="0"/>
        <v>572</v>
      </c>
      <c r="C38" s="62">
        <v>304</v>
      </c>
      <c r="D38" s="62">
        <v>268</v>
      </c>
      <c r="E38" s="60"/>
      <c r="F38" s="38" t="s">
        <v>86</v>
      </c>
      <c r="G38" s="58">
        <f t="shared" si="1"/>
        <v>88</v>
      </c>
      <c r="H38" s="62">
        <v>40</v>
      </c>
      <c r="I38" s="62">
        <v>48</v>
      </c>
      <c r="J38" s="60"/>
      <c r="K38" s="38" t="s">
        <v>87</v>
      </c>
      <c r="L38" s="58">
        <f t="shared" si="2"/>
        <v>0</v>
      </c>
      <c r="M38" s="62">
        <v>0</v>
      </c>
      <c r="N38" s="62">
        <v>0</v>
      </c>
    </row>
    <row r="39" spans="1:14" s="2" customFormat="1" ht="18.75" customHeight="1">
      <c r="A39" s="38" t="s">
        <v>88</v>
      </c>
      <c r="B39" s="58">
        <f t="shared" si="0"/>
        <v>511</v>
      </c>
      <c r="C39" s="62">
        <v>269</v>
      </c>
      <c r="D39" s="62">
        <v>242</v>
      </c>
      <c r="E39" s="60"/>
      <c r="F39" s="38" t="s">
        <v>89</v>
      </c>
      <c r="G39" s="58">
        <f t="shared" si="1"/>
        <v>94</v>
      </c>
      <c r="H39" s="62">
        <v>38</v>
      </c>
      <c r="I39" s="62">
        <v>56</v>
      </c>
      <c r="J39" s="60"/>
      <c r="K39" s="38" t="s">
        <v>90</v>
      </c>
      <c r="L39" s="58">
        <f t="shared" si="2"/>
        <v>0</v>
      </c>
      <c r="M39" s="62">
        <v>0</v>
      </c>
      <c r="N39" s="62">
        <v>0</v>
      </c>
    </row>
    <row r="40" spans="1:14" s="2" customFormat="1" ht="18.75" customHeight="1">
      <c r="A40" s="38" t="s">
        <v>91</v>
      </c>
      <c r="B40" s="58">
        <f t="shared" si="0"/>
        <v>485</v>
      </c>
      <c r="C40" s="62">
        <v>240</v>
      </c>
      <c r="D40" s="62">
        <v>245</v>
      </c>
      <c r="E40" s="60"/>
      <c r="F40" s="38" t="s">
        <v>92</v>
      </c>
      <c r="G40" s="58">
        <f t="shared" si="1"/>
        <v>73</v>
      </c>
      <c r="H40" s="62">
        <v>36</v>
      </c>
      <c r="I40" s="62">
        <v>37</v>
      </c>
      <c r="J40" s="60"/>
      <c r="K40" s="38" t="s">
        <v>93</v>
      </c>
      <c r="L40" s="58">
        <f t="shared" si="2"/>
        <v>0</v>
      </c>
      <c r="M40" s="62">
        <v>0</v>
      </c>
      <c r="N40" s="62">
        <v>0</v>
      </c>
    </row>
    <row r="41" spans="1:14" s="2" customFormat="1" ht="18.75" customHeight="1">
      <c r="A41" s="38" t="s">
        <v>94</v>
      </c>
      <c r="B41" s="58">
        <f t="shared" si="0"/>
        <v>537</v>
      </c>
      <c r="C41" s="62">
        <v>289</v>
      </c>
      <c r="D41" s="62">
        <v>248</v>
      </c>
      <c r="E41" s="60"/>
      <c r="F41" s="38" t="s">
        <v>95</v>
      </c>
      <c r="G41" s="58">
        <f t="shared" si="1"/>
        <v>83</v>
      </c>
      <c r="H41" s="62">
        <v>38</v>
      </c>
      <c r="I41" s="62">
        <v>45</v>
      </c>
      <c r="J41" s="60"/>
      <c r="K41" s="39" t="s">
        <v>139</v>
      </c>
      <c r="L41" s="58">
        <f t="shared" si="2"/>
        <v>0</v>
      </c>
      <c r="M41" s="62">
        <v>0</v>
      </c>
      <c r="N41" s="62">
        <v>0</v>
      </c>
    </row>
    <row r="42" spans="1:14" s="2" customFormat="1" ht="18.75" customHeight="1">
      <c r="A42" s="38" t="s">
        <v>97</v>
      </c>
      <c r="B42" s="58">
        <f t="shared" si="0"/>
        <v>495</v>
      </c>
      <c r="C42" s="62">
        <v>250</v>
      </c>
      <c r="D42" s="62">
        <v>245</v>
      </c>
      <c r="E42" s="60"/>
      <c r="F42" s="38" t="s">
        <v>98</v>
      </c>
      <c r="G42" s="58">
        <f t="shared" si="1"/>
        <v>76</v>
      </c>
      <c r="H42" s="62">
        <v>42</v>
      </c>
      <c r="I42" s="62">
        <v>34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4" t="s">
        <v>101</v>
      </c>
      <c r="L43" s="64"/>
      <c r="M43" s="64"/>
      <c r="N43" s="64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7"/>
      <c r="B2" s="97"/>
      <c r="C2" s="97"/>
      <c r="D2" s="97"/>
      <c r="E2" s="97"/>
      <c r="F2" s="97"/>
      <c r="G2" s="97"/>
      <c r="H2" s="97"/>
      <c r="I2" s="9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8"/>
      <c r="C4" s="98"/>
      <c r="D4" s="98"/>
      <c r="E4" s="87" t="s">
        <v>109</v>
      </c>
      <c r="F4" s="87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7" t="s">
        <v>104</v>
      </c>
      <c r="C5" s="87"/>
      <c r="D5" s="87"/>
      <c r="E5" s="88">
        <f>SUM(G5,H5)</f>
        <v>193662</v>
      </c>
      <c r="F5" s="88"/>
      <c r="G5" s="43">
        <f>SUM(C11:C31)</f>
        <v>98610</v>
      </c>
      <c r="H5" s="43">
        <f>SUM(D11:D31)</f>
        <v>95052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7" t="s">
        <v>107</v>
      </c>
      <c r="C6" s="87"/>
      <c r="D6" s="87"/>
      <c r="E6" s="88">
        <f>SUM(G6,H6)</f>
        <v>17821</v>
      </c>
      <c r="F6" s="88"/>
      <c r="G6" s="43">
        <f>SUM(H11:H31)</f>
        <v>9038</v>
      </c>
      <c r="H6" s="43">
        <f>SUM(I11:I31)</f>
        <v>8783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7" t="s">
        <v>114</v>
      </c>
      <c r="C7" s="87"/>
      <c r="D7" s="87"/>
      <c r="E7" s="88">
        <f>SUM(E5:F6)</f>
        <v>211483</v>
      </c>
      <c r="F7" s="88"/>
      <c r="G7" s="43">
        <f>SUM(G5:G6)</f>
        <v>107648</v>
      </c>
      <c r="H7" s="43">
        <f>SUM(H5:H6)</f>
        <v>103835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89" t="str">
        <f>'１０月（日本人）'!L6</f>
        <v>令和５年１０月１日現在</v>
      </c>
      <c r="H8" s="89"/>
      <c r="I8" s="89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0" t="s">
        <v>133</v>
      </c>
      <c r="B9" s="91"/>
      <c r="C9" s="91"/>
      <c r="D9" s="92"/>
      <c r="E9" s="24"/>
      <c r="F9" s="90" t="s">
        <v>134</v>
      </c>
      <c r="G9" s="91"/>
      <c r="H9" s="91"/>
      <c r="I9" s="92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5728</v>
      </c>
      <c r="C11" s="44">
        <v>2924</v>
      </c>
      <c r="D11" s="45">
        <v>2804</v>
      </c>
      <c r="E11" s="46"/>
      <c r="F11" s="21" t="s">
        <v>4</v>
      </c>
      <c r="G11" s="45">
        <f>SUM(H11,I11)</f>
        <v>286</v>
      </c>
      <c r="H11" s="47">
        <v>143</v>
      </c>
      <c r="I11" s="47">
        <v>143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5670</v>
      </c>
      <c r="C12" s="44">
        <v>2833</v>
      </c>
      <c r="D12" s="45">
        <v>2837</v>
      </c>
      <c r="E12" s="46"/>
      <c r="F12" s="21" t="s">
        <v>115</v>
      </c>
      <c r="G12" s="45">
        <f aca="true" t="shared" si="1" ref="G12:G31">SUM(H12,I12)</f>
        <v>309</v>
      </c>
      <c r="H12" s="47">
        <v>155</v>
      </c>
      <c r="I12" s="47">
        <v>154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5319</v>
      </c>
      <c r="C13" s="44">
        <v>2752</v>
      </c>
      <c r="D13" s="45">
        <v>2567</v>
      </c>
      <c r="E13" s="46"/>
      <c r="F13" s="28" t="s">
        <v>138</v>
      </c>
      <c r="G13" s="45">
        <f t="shared" si="1"/>
        <v>309</v>
      </c>
      <c r="H13" s="47">
        <v>180</v>
      </c>
      <c r="I13" s="47">
        <v>129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5155</v>
      </c>
      <c r="C14" s="44">
        <v>2602</v>
      </c>
      <c r="D14" s="45">
        <v>2553</v>
      </c>
      <c r="E14" s="46"/>
      <c r="F14" s="21" t="s">
        <v>116</v>
      </c>
      <c r="G14" s="45">
        <f t="shared" si="1"/>
        <v>816</v>
      </c>
      <c r="H14" s="47">
        <v>455</v>
      </c>
      <c r="I14" s="47">
        <v>361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8433</v>
      </c>
      <c r="C15" s="44">
        <v>4087</v>
      </c>
      <c r="D15" s="45">
        <v>4346</v>
      </c>
      <c r="E15" s="46"/>
      <c r="F15" s="21" t="s">
        <v>117</v>
      </c>
      <c r="G15" s="45">
        <f t="shared" si="1"/>
        <v>2468</v>
      </c>
      <c r="H15" s="47">
        <v>1346</v>
      </c>
      <c r="I15" s="47">
        <v>1122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17142</v>
      </c>
      <c r="C16" s="44">
        <v>8676</v>
      </c>
      <c r="D16" s="45">
        <v>8466</v>
      </c>
      <c r="E16" s="46"/>
      <c r="F16" s="21" t="s">
        <v>118</v>
      </c>
      <c r="G16" s="45">
        <f t="shared" si="1"/>
        <v>3128</v>
      </c>
      <c r="H16" s="47">
        <v>1631</v>
      </c>
      <c r="I16" s="47">
        <v>1497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16254</v>
      </c>
      <c r="C17" s="44">
        <v>8712</v>
      </c>
      <c r="D17" s="45">
        <v>7542</v>
      </c>
      <c r="E17" s="46"/>
      <c r="F17" s="21" t="s">
        <v>119</v>
      </c>
      <c r="G17" s="45">
        <f t="shared" si="1"/>
        <v>2600</v>
      </c>
      <c r="H17" s="47">
        <v>1352</v>
      </c>
      <c r="I17" s="47">
        <v>1248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14954</v>
      </c>
      <c r="C18" s="44">
        <v>8034</v>
      </c>
      <c r="D18" s="45">
        <v>6920</v>
      </c>
      <c r="E18" s="46"/>
      <c r="F18" s="21" t="s">
        <v>120</v>
      </c>
      <c r="G18" s="45">
        <f t="shared" si="1"/>
        <v>1792</v>
      </c>
      <c r="H18" s="47">
        <v>917</v>
      </c>
      <c r="I18" s="47">
        <v>875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14987</v>
      </c>
      <c r="C19" s="44">
        <v>8000</v>
      </c>
      <c r="D19" s="45">
        <v>6987</v>
      </c>
      <c r="E19" s="46"/>
      <c r="F19" s="21" t="s">
        <v>121</v>
      </c>
      <c r="G19" s="45">
        <f t="shared" si="1"/>
        <v>1506</v>
      </c>
      <c r="H19" s="47">
        <v>747</v>
      </c>
      <c r="I19" s="47">
        <v>759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16132</v>
      </c>
      <c r="C20" s="44">
        <v>8592</v>
      </c>
      <c r="D20" s="45">
        <v>7540</v>
      </c>
      <c r="E20" s="46"/>
      <c r="F20" s="21" t="s">
        <v>122</v>
      </c>
      <c r="G20" s="45">
        <f t="shared" si="1"/>
        <v>1134</v>
      </c>
      <c r="H20" s="47">
        <v>554</v>
      </c>
      <c r="I20" s="47">
        <v>580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16452</v>
      </c>
      <c r="C21" s="44">
        <v>8551</v>
      </c>
      <c r="D21" s="45">
        <v>7901</v>
      </c>
      <c r="E21" s="46"/>
      <c r="F21" s="21" t="s">
        <v>123</v>
      </c>
      <c r="G21" s="45">
        <f t="shared" si="1"/>
        <v>1101</v>
      </c>
      <c r="H21" s="47">
        <v>500</v>
      </c>
      <c r="I21" s="47">
        <v>601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13229</v>
      </c>
      <c r="C22" s="44">
        <v>7097</v>
      </c>
      <c r="D22" s="45">
        <v>6132</v>
      </c>
      <c r="E22" s="46"/>
      <c r="F22" s="21" t="s">
        <v>124</v>
      </c>
      <c r="G22" s="45">
        <f t="shared" si="1"/>
        <v>853</v>
      </c>
      <c r="H22" s="47">
        <v>397</v>
      </c>
      <c r="I22" s="47">
        <v>456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10271</v>
      </c>
      <c r="C23" s="44">
        <v>5599</v>
      </c>
      <c r="D23" s="45">
        <v>4672</v>
      </c>
      <c r="E23" s="46"/>
      <c r="F23" s="21" t="s">
        <v>125</v>
      </c>
      <c r="G23" s="45">
        <f t="shared" si="1"/>
        <v>624</v>
      </c>
      <c r="H23" s="47">
        <v>258</v>
      </c>
      <c r="I23" s="47">
        <v>366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8650</v>
      </c>
      <c r="C24" s="44">
        <v>4542</v>
      </c>
      <c r="D24" s="45">
        <v>4108</v>
      </c>
      <c r="E24" s="46"/>
      <c r="F24" s="21" t="s">
        <v>126</v>
      </c>
      <c r="G24" s="45">
        <f t="shared" si="1"/>
        <v>414</v>
      </c>
      <c r="H24" s="47">
        <v>194</v>
      </c>
      <c r="I24" s="47">
        <v>220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10328</v>
      </c>
      <c r="C25" s="44">
        <v>5411</v>
      </c>
      <c r="D25" s="45">
        <v>4917</v>
      </c>
      <c r="E25" s="46"/>
      <c r="F25" s="21" t="s">
        <v>127</v>
      </c>
      <c r="G25" s="45">
        <f t="shared" si="1"/>
        <v>197</v>
      </c>
      <c r="H25" s="47">
        <v>86</v>
      </c>
      <c r="I25" s="47">
        <v>111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9383</v>
      </c>
      <c r="C26" s="44">
        <v>4484</v>
      </c>
      <c r="D26" s="45">
        <v>4899</v>
      </c>
      <c r="E26" s="46"/>
      <c r="F26" s="21" t="s">
        <v>128</v>
      </c>
      <c r="G26" s="45">
        <f t="shared" si="1"/>
        <v>133</v>
      </c>
      <c r="H26" s="47">
        <v>69</v>
      </c>
      <c r="I26" s="47">
        <v>64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7349</v>
      </c>
      <c r="C27" s="44">
        <v>3031</v>
      </c>
      <c r="D27" s="45">
        <v>4318</v>
      </c>
      <c r="E27" s="46"/>
      <c r="F27" s="21" t="s">
        <v>129</v>
      </c>
      <c r="G27" s="45">
        <f t="shared" si="1"/>
        <v>78</v>
      </c>
      <c r="H27" s="47">
        <v>33</v>
      </c>
      <c r="I27" s="47">
        <v>45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5106</v>
      </c>
      <c r="C28" s="44">
        <v>1876</v>
      </c>
      <c r="D28" s="45">
        <v>3230</v>
      </c>
      <c r="E28" s="46"/>
      <c r="F28" s="21" t="s">
        <v>130</v>
      </c>
      <c r="G28" s="45">
        <f t="shared" si="1"/>
        <v>44</v>
      </c>
      <c r="H28" s="47">
        <v>14</v>
      </c>
      <c r="I28" s="47">
        <v>30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2346</v>
      </c>
      <c r="C29" s="44">
        <v>660</v>
      </c>
      <c r="D29" s="45">
        <v>1686</v>
      </c>
      <c r="E29" s="46"/>
      <c r="F29" s="21" t="s">
        <v>131</v>
      </c>
      <c r="G29" s="45">
        <f t="shared" si="1"/>
        <v>21</v>
      </c>
      <c r="H29" s="47">
        <v>5</v>
      </c>
      <c r="I29" s="47">
        <v>16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671</v>
      </c>
      <c r="C30" s="44">
        <v>140</v>
      </c>
      <c r="D30" s="45">
        <v>531</v>
      </c>
      <c r="E30" s="46"/>
      <c r="F30" s="21" t="s">
        <v>132</v>
      </c>
      <c r="G30" s="45">
        <f t="shared" si="1"/>
        <v>8</v>
      </c>
      <c r="H30" s="47">
        <v>2</v>
      </c>
      <c r="I30" s="47">
        <v>6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103</v>
      </c>
      <c r="C31" s="44">
        <v>7</v>
      </c>
      <c r="D31" s="45">
        <v>96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3" t="s">
        <v>113</v>
      </c>
      <c r="B35" s="93"/>
      <c r="C35" s="94" t="s">
        <v>104</v>
      </c>
      <c r="D35" s="95"/>
      <c r="E35" s="96" t="s">
        <v>107</v>
      </c>
      <c r="F35" s="94"/>
      <c r="G35" s="95"/>
      <c r="H35" s="96" t="s">
        <v>109</v>
      </c>
      <c r="I35" s="95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5" t="s">
        <v>111</v>
      </c>
      <c r="B36" s="85"/>
      <c r="C36" s="48">
        <f>SUM(B24:B31)</f>
        <v>43936</v>
      </c>
      <c r="D36" s="49">
        <f>(C36/E5)*100</f>
        <v>22.686949427352808</v>
      </c>
      <c r="E36" s="50"/>
      <c r="F36" s="51">
        <f>SUM(G24:G31)</f>
        <v>895</v>
      </c>
      <c r="G36" s="52">
        <f>(F36/E6)*100</f>
        <v>5.02216486168004</v>
      </c>
      <c r="H36" s="53">
        <f>SUM(C36,F36)</f>
        <v>44831</v>
      </c>
      <c r="I36" s="54">
        <f>(H36/E7)*100</f>
        <v>21.198394197169513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5" t="s">
        <v>112</v>
      </c>
      <c r="B37" s="85"/>
      <c r="C37" s="48">
        <f>SUM(B11:B13)</f>
        <v>16717</v>
      </c>
      <c r="D37" s="49">
        <f>(C37/E5)*100</f>
        <v>8.63204965352005</v>
      </c>
      <c r="E37" s="55"/>
      <c r="F37" s="56">
        <f>SUM(G11:G13)</f>
        <v>904</v>
      </c>
      <c r="G37" s="57">
        <f>(F37/E6)*100</f>
        <v>5.072667078166209</v>
      </c>
      <c r="H37" s="53">
        <f>SUM(C37,F37)</f>
        <v>17621</v>
      </c>
      <c r="I37" s="54">
        <f>(H37/E7)*100</f>
        <v>8.33211180094854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6" t="s">
        <v>135</v>
      </c>
      <c r="H38" s="86"/>
      <c r="I38" s="86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2023-10-03T07:37:52Z</dcterms:modified>
  <cp:category/>
  <cp:version/>
  <cp:contentType/>
  <cp:contentStatus/>
  <cp:revision>1</cp:revision>
</cp:coreProperties>
</file>