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１）認定こども園・保育所\LoGoフォーム用\誤字修正（P.13の一行目の（３）タイトル抜け）\"/>
    </mc:Choice>
  </mc:AlternateContent>
  <xr:revisionPtr revIDLastSave="0" documentId="13_ncr:1_{860AEBAA-03C4-4560-A13C-DEA35A8B23CE}" xr6:coauthVersionLast="47" xr6:coauthVersionMax="47" xr10:uidLastSave="{00000000-0000-0000-0000-000000000000}"/>
  <bookViews>
    <workbookView xWindow="2124" yWindow="2124" windowWidth="15360" windowHeight="8880" xr2:uid="{00000000-000D-0000-FFFF-FFFF00000000}"/>
  </bookViews>
  <sheets>
    <sheet name="P0" sheetId="11" r:id="rId1"/>
    <sheet name="P1_運営管理" sheetId="158" r:id="rId2"/>
    <sheet name="P2" sheetId="84" r:id="rId3"/>
    <sheet name="P3" sheetId="146" r:id="rId4"/>
    <sheet name="P4" sheetId="159" r:id="rId5"/>
    <sheet name="P5" sheetId="148" r:id="rId6"/>
    <sheet name="P6" sheetId="149" r:id="rId7"/>
    <sheet name="P7_教育・保育内容" sheetId="162" r:id="rId8"/>
    <sheet name="P8" sheetId="151" r:id="rId9"/>
    <sheet name="P9" sheetId="161" r:id="rId10"/>
    <sheet name="P10_会計経理" sheetId="153" r:id="rId11"/>
    <sheet name="P11" sheetId="154" r:id="rId12"/>
    <sheet name="P12" sheetId="160" r:id="rId13"/>
    <sheet name="P13" sheetId="156" r:id="rId14"/>
    <sheet name="P14" sheetId="157" r:id="rId15"/>
    <sheet name="P15_公定価格" sheetId="59" r:id="rId16"/>
    <sheet name="P16" sheetId="170" r:id="rId17"/>
    <sheet name="P17" sheetId="164" r:id="rId18"/>
    <sheet name="P18※記入不要" sheetId="168" r:id="rId19"/>
    <sheet name="P19" sheetId="171" r:id="rId20"/>
    <sheet name="P20※記入不要" sheetId="172" r:id="rId21"/>
  </sheets>
  <definedNames>
    <definedName name="_xlnm.Print_Area" localSheetId="1">P1_運営管理!$A$1:$G$22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'P16'!$A$1:$AN$28</definedName>
    <definedName name="_xlnm.Print_Area" localSheetId="17">'P17'!$A$1:$AE$80</definedName>
    <definedName name="_xlnm.Print_Area" localSheetId="18">P18※記入不要!$A$1:$AE$79</definedName>
    <definedName name="_xlnm.Print_Area" localSheetId="19">'P19'!$A$1:$W$38</definedName>
    <definedName name="_xlnm.Print_Area" localSheetId="2">'P2'!$A$1:$O$39</definedName>
    <definedName name="_xlnm.Print_Area" localSheetId="20">P20※記入不要!$A$1:$W$39</definedName>
    <definedName name="_xlnm.Print_Area" localSheetId="4">'P4'!$A$1:$AK$13</definedName>
    <definedName name="_xlnm.Print_Area" localSheetId="5">'P5'!$A$1:$AK$35</definedName>
    <definedName name="_xlnm.Print_Area" localSheetId="6">'P6'!$A$1:$AK$29</definedName>
    <definedName name="_xlnm.Print_Area" localSheetId="7">P7_教育・保育内容!$A$1:$G$22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 i="164" l="1"/>
  <c r="P17" i="172"/>
  <c r="AB8" i="168"/>
  <c r="AB21" i="168"/>
  <c r="O17" i="172" s="1" a="1"/>
  <c r="O17" i="172" s="1"/>
  <c r="P6" i="172"/>
  <c r="O6" i="172" a="1"/>
  <c r="O6" i="172" s="1"/>
  <c r="AB21" i="164"/>
  <c r="P17" i="171" s="1"/>
  <c r="AB8" i="164"/>
  <c r="P6" i="171"/>
  <c r="O17" i="171" l="1" a="1"/>
  <c r="O17" i="171" s="1"/>
  <c r="O6" i="171" a="1"/>
  <c r="O6" i="171" s="1"/>
  <c r="O21" i="171" l="1" a="1"/>
  <c r="O21" i="171"/>
  <c r="O21" i="172" a="1"/>
  <c r="O21" i="172" s="1"/>
  <c r="T17" i="172" l="1"/>
  <c r="T17" i="171"/>
  <c r="L4" i="84"/>
  <c r="O33" i="172" a="1"/>
  <c r="O33" i="172" s="1"/>
  <c r="S33" i="172" s="1"/>
  <c r="O33" i="171" a="1"/>
  <c r="O33" i="171" s="1"/>
  <c r="S33" i="171" s="1"/>
  <c r="S17" i="171"/>
  <c r="T37" i="172"/>
  <c r="S37" i="172"/>
  <c r="T36" i="172"/>
  <c r="O36" i="172" a="1"/>
  <c r="O36" i="172" s="1"/>
  <c r="S36" i="172" s="1"/>
  <c r="O30" i="172" a="1"/>
  <c r="O30" i="172" s="1"/>
  <c r="S30" i="172" s="1"/>
  <c r="T27" i="172"/>
  <c r="O27" i="172" a="1"/>
  <c r="O27" i="172" s="1"/>
  <c r="S27" i="172" s="1"/>
  <c r="O24" i="172" a="1"/>
  <c r="O24" i="172" s="1"/>
  <c r="S24" i="172" s="1"/>
  <c r="S21" i="172"/>
  <c r="S17" i="172"/>
  <c r="O15" i="172" a="1"/>
  <c r="O15" i="172" s="1"/>
  <c r="S15" i="172" s="1"/>
  <c r="O13" i="172" a="1"/>
  <c r="O13" i="172" s="1"/>
  <c r="S13" i="172" s="1"/>
  <c r="O10" i="172" a="1"/>
  <c r="O10" i="172" s="1"/>
  <c r="S10" i="172" s="1"/>
  <c r="T6" i="172"/>
  <c r="S6" i="172"/>
  <c r="T4" i="172"/>
  <c r="O4" i="172" a="1"/>
  <c r="O4" i="172" s="1"/>
  <c r="S4" i="172" s="1"/>
  <c r="T37" i="171"/>
  <c r="S37" i="171"/>
  <c r="T36" i="171"/>
  <c r="O36" i="171" a="1"/>
  <c r="O36" i="171" s="1"/>
  <c r="S36" i="171" s="1"/>
  <c r="O30" i="171" a="1"/>
  <c r="O30" i="171" s="1"/>
  <c r="S30" i="171" s="1"/>
  <c r="T27" i="171"/>
  <c r="O27" i="171" a="1"/>
  <c r="O27" i="171" s="1"/>
  <c r="S27" i="171" s="1"/>
  <c r="O24" i="171" a="1"/>
  <c r="O24" i="171" s="1"/>
  <c r="S24" i="171" s="1"/>
  <c r="S21" i="171"/>
  <c r="O15" i="171"/>
  <c r="S15" i="171" s="1"/>
  <c r="O15" i="171" a="1"/>
  <c r="O13" i="171" a="1"/>
  <c r="O13" i="171" s="1"/>
  <c r="S13" i="171" s="1"/>
  <c r="O10" i="171" a="1"/>
  <c r="O10" i="171" s="1"/>
  <c r="S10" i="171" s="1"/>
  <c r="T6" i="171"/>
  <c r="S6" i="171"/>
  <c r="T4" i="171"/>
  <c r="O4" i="171" a="1"/>
  <c r="O4" i="171" s="1"/>
  <c r="S4" i="171" s="1"/>
  <c r="AB39" i="168" l="1" a="1"/>
  <c r="AB39" i="168" s="1"/>
  <c r="AB33" i="168" a="1"/>
  <c r="AB33" i="168" s="1"/>
  <c r="AB39" i="164" a="1"/>
  <c r="AB39" i="164" s="1"/>
  <c r="L58" i="164"/>
  <c r="AB33" i="164" a="1"/>
  <c r="AB33" i="164" s="1"/>
  <c r="AB31" i="164" a="1"/>
  <c r="AB31" i="164" s="1"/>
  <c r="AB51" i="164" a="1"/>
  <c r="AB51" i="164" s="1"/>
  <c r="F21" i="170" l="1"/>
  <c r="I21" i="170"/>
  <c r="F23" i="170"/>
  <c r="I6" i="170"/>
  <c r="I9" i="170"/>
  <c r="F9" i="170"/>
  <c r="F6" i="170"/>
  <c r="F24" i="170"/>
  <c r="S12" i="168"/>
  <c r="R76" i="168"/>
  <c r="O76" i="168"/>
  <c r="L70" i="168"/>
  <c r="L64" i="168"/>
  <c r="L64" i="164"/>
  <c r="L58" i="168"/>
  <c r="R76" i="164"/>
  <c r="O76" i="164"/>
  <c r="R56" i="164" l="1"/>
  <c r="L70" i="164" s="1"/>
  <c r="AG24" i="170" l="1"/>
  <c r="AD24" i="170"/>
  <c r="AA24" i="170"/>
  <c r="X24" i="170"/>
  <c r="X21" i="170"/>
  <c r="AG21" i="170" l="1"/>
  <c r="AG23" i="170" s="1"/>
  <c r="AD21" i="170"/>
  <c r="AD23" i="170"/>
  <c r="AA21" i="170"/>
  <c r="AA23" i="170" s="1"/>
  <c r="AA6" i="170"/>
  <c r="AA8" i="170" s="1"/>
  <c r="X23" i="170"/>
  <c r="X6" i="170"/>
  <c r="X8" i="170" s="1"/>
  <c r="J24" i="168"/>
  <c r="AB49" i="168" a="1"/>
  <c r="AB49" i="168" s="1"/>
  <c r="AB41" i="168" a="1"/>
  <c r="AB41" i="168" s="1"/>
  <c r="AB37" i="168" a="1"/>
  <c r="AB37" i="168" s="1"/>
  <c r="AB35" i="168" a="1"/>
  <c r="AB35" i="168" s="1"/>
  <c r="AB31" i="168" a="1"/>
  <c r="AB31" i="168" s="1"/>
  <c r="V25" i="168"/>
  <c r="S25" i="168"/>
  <c r="V24" i="168"/>
  <c r="S24" i="168"/>
  <c r="P24" i="168"/>
  <c r="P29" i="168" s="1"/>
  <c r="M24" i="168"/>
  <c r="M26" i="168" s="1"/>
  <c r="V21" i="168"/>
  <c r="S21" i="168"/>
  <c r="S23" i="168" s="1"/>
  <c r="P21" i="168"/>
  <c r="P27" i="168" s="1"/>
  <c r="M21" i="168"/>
  <c r="M23" i="168" s="1"/>
  <c r="J21" i="168"/>
  <c r="J23" i="168" s="1"/>
  <c r="Y18" i="168"/>
  <c r="V18" i="168"/>
  <c r="S18" i="168"/>
  <c r="P18" i="168"/>
  <c r="M18" i="168"/>
  <c r="J18" i="168"/>
  <c r="J14" i="168"/>
  <c r="V12" i="168"/>
  <c r="V11" i="168"/>
  <c r="V16" i="168" s="1"/>
  <c r="S11" i="168"/>
  <c r="S16" i="168" s="1"/>
  <c r="P11" i="168"/>
  <c r="P16" i="168" s="1"/>
  <c r="M11" i="168"/>
  <c r="M16" i="168" s="1"/>
  <c r="J11" i="168"/>
  <c r="V8" i="168"/>
  <c r="S8" i="168"/>
  <c r="P8" i="168"/>
  <c r="P10" i="168" s="1"/>
  <c r="M8" i="168"/>
  <c r="M14" i="168" s="1"/>
  <c r="J8" i="168"/>
  <c r="J10" i="168" s="1"/>
  <c r="Y5" i="168"/>
  <c r="V5" i="168"/>
  <c r="S5" i="168"/>
  <c r="P5" i="168"/>
  <c r="M5" i="168"/>
  <c r="J5" i="168"/>
  <c r="AG9" i="170"/>
  <c r="AG11" i="170" s="1"/>
  <c r="AD9" i="170"/>
  <c r="AD11" i="170" s="1"/>
  <c r="AA9" i="170"/>
  <c r="AA11" i="170" s="1"/>
  <c r="X9" i="170"/>
  <c r="X11" i="170" s="1"/>
  <c r="AG6" i="170"/>
  <c r="AG8" i="170" s="1"/>
  <c r="AD6" i="170"/>
  <c r="AD8" i="170" s="1"/>
  <c r="O9" i="170"/>
  <c r="O11" i="170" s="1"/>
  <c r="L9" i="170"/>
  <c r="L11" i="170" s="1"/>
  <c r="I11" i="170"/>
  <c r="F11" i="170"/>
  <c r="O6" i="170"/>
  <c r="O8" i="170" s="1"/>
  <c r="L6" i="170"/>
  <c r="L8" i="170" s="1"/>
  <c r="I8" i="170"/>
  <c r="F8" i="170"/>
  <c r="AG26" i="170"/>
  <c r="AD26" i="170"/>
  <c r="AA26" i="170"/>
  <c r="X26" i="170"/>
  <c r="AI25" i="170" s="1"/>
  <c r="O24" i="170"/>
  <c r="O26" i="170" s="1"/>
  <c r="L24" i="170"/>
  <c r="L26" i="170" s="1"/>
  <c r="I24" i="170"/>
  <c r="I26" i="170" s="1"/>
  <c r="F26" i="170"/>
  <c r="O21" i="170"/>
  <c r="O23" i="170" s="1"/>
  <c r="L21" i="170"/>
  <c r="L23" i="170" s="1"/>
  <c r="I23" i="170"/>
  <c r="S29" i="168"/>
  <c r="S27" i="168"/>
  <c r="V23" i="168" l="1"/>
  <c r="V26" i="168"/>
  <c r="J29" i="168"/>
  <c r="AB24" i="168"/>
  <c r="J16" i="168"/>
  <c r="AB11" i="168"/>
  <c r="L62" i="168"/>
  <c r="L66" i="168" s="1"/>
  <c r="R64" i="168" s="1"/>
  <c r="J26" i="168"/>
  <c r="S10" i="168"/>
  <c r="S26" i="168"/>
  <c r="V10" i="168"/>
  <c r="P23" i="168"/>
  <c r="V13" i="168"/>
  <c r="J27" i="168"/>
  <c r="M27" i="168"/>
  <c r="M10" i="168"/>
  <c r="AB16" i="168"/>
  <c r="AB5" i="168"/>
  <c r="AB18" i="168"/>
  <c r="P14" i="168"/>
  <c r="S14" i="168"/>
  <c r="V29" i="168"/>
  <c r="V14" i="168"/>
  <c r="J13" i="168"/>
  <c r="M13" i="168"/>
  <c r="P26" i="168"/>
  <c r="P13" i="168"/>
  <c r="S13" i="168"/>
  <c r="AI7" i="170"/>
  <c r="AI10" i="170"/>
  <c r="Q10" i="170"/>
  <c r="Q7" i="170"/>
  <c r="Q25" i="170"/>
  <c r="AI22" i="170"/>
  <c r="AL23" i="170" s="1"/>
  <c r="Q22" i="170"/>
  <c r="R56" i="168"/>
  <c r="V27" i="168"/>
  <c r="M29" i="168"/>
  <c r="AB29" i="168" s="1"/>
  <c r="AB49" i="164" a="1"/>
  <c r="AB49" i="164" s="1"/>
  <c r="AB41" i="164" a="1"/>
  <c r="AB41" i="164" s="1"/>
  <c r="AB37" i="164" a="1"/>
  <c r="AB37" i="164" s="1"/>
  <c r="AB35" i="164" a="1"/>
  <c r="AB35" i="164" s="1"/>
  <c r="S29" i="164"/>
  <c r="S27" i="164"/>
  <c r="V25" i="164"/>
  <c r="S25" i="164"/>
  <c r="V24" i="164"/>
  <c r="S24" i="164"/>
  <c r="P24" i="164"/>
  <c r="P26" i="164" s="1"/>
  <c r="M24" i="164"/>
  <c r="M29" i="164" s="1"/>
  <c r="J24" i="164"/>
  <c r="J29" i="164" s="1"/>
  <c r="V21" i="164"/>
  <c r="S21" i="164"/>
  <c r="P21" i="164"/>
  <c r="P23" i="164" s="1"/>
  <c r="M21" i="164"/>
  <c r="M23" i="164" s="1"/>
  <c r="J21" i="164"/>
  <c r="Y18" i="164"/>
  <c r="V18" i="164"/>
  <c r="S18" i="164"/>
  <c r="P18" i="164"/>
  <c r="M18" i="164"/>
  <c r="J18" i="164"/>
  <c r="J14" i="164"/>
  <c r="V12" i="164"/>
  <c r="V11" i="164"/>
  <c r="V16" i="164" s="1"/>
  <c r="S11" i="164"/>
  <c r="S16" i="164" s="1"/>
  <c r="P11" i="164"/>
  <c r="P13" i="164" s="1"/>
  <c r="M11" i="164"/>
  <c r="M13" i="164" s="1"/>
  <c r="J11" i="164"/>
  <c r="J13" i="164" s="1"/>
  <c r="V8" i="164"/>
  <c r="S8" i="164"/>
  <c r="S14" i="164" s="1"/>
  <c r="P8" i="164"/>
  <c r="P14" i="164" s="1"/>
  <c r="M8" i="164"/>
  <c r="M10" i="164" s="1"/>
  <c r="J8" i="164"/>
  <c r="J10" i="164" s="1"/>
  <c r="Y5" i="164"/>
  <c r="V5" i="164"/>
  <c r="S5" i="164"/>
  <c r="P5" i="164"/>
  <c r="M5" i="164"/>
  <c r="J5" i="164"/>
  <c r="AB5" i="164" s="1"/>
  <c r="AB23" i="168" l="1"/>
  <c r="V10" i="164"/>
  <c r="S26" i="164"/>
  <c r="AB13" i="168"/>
  <c r="AB10" i="168"/>
  <c r="AB26" i="168"/>
  <c r="AE23" i="168"/>
  <c r="R60" i="168"/>
  <c r="L73" i="168" s="1"/>
  <c r="V26" i="164"/>
  <c r="J27" i="164"/>
  <c r="AE10" i="168"/>
  <c r="AL8" i="170"/>
  <c r="I56" i="168" s="1"/>
  <c r="I64" i="168" s="1"/>
  <c r="AE7" i="168"/>
  <c r="AB14" i="168"/>
  <c r="AE15" i="168" s="1"/>
  <c r="AB51" i="168" a="1"/>
  <c r="AB51" i="168" s="1"/>
  <c r="T23" i="170"/>
  <c r="I60" i="164" s="1"/>
  <c r="AB27" i="168"/>
  <c r="AE28" i="168" s="1"/>
  <c r="I60" i="168"/>
  <c r="T8" i="170"/>
  <c r="AE20" i="168"/>
  <c r="S23" i="164"/>
  <c r="V23" i="164"/>
  <c r="P27" i="164"/>
  <c r="P29" i="164"/>
  <c r="AB29" i="164" s="1"/>
  <c r="V14" i="164"/>
  <c r="AB18" i="164"/>
  <c r="M27" i="164"/>
  <c r="X70" i="164"/>
  <c r="L62" i="164"/>
  <c r="J26" i="164"/>
  <c r="V13" i="164"/>
  <c r="J23" i="164"/>
  <c r="M26" i="164"/>
  <c r="AB11" i="164"/>
  <c r="V29" i="164"/>
  <c r="J16" i="164"/>
  <c r="V27" i="164"/>
  <c r="P10" i="164"/>
  <c r="S13" i="164"/>
  <c r="M16" i="164"/>
  <c r="M14" i="164"/>
  <c r="P16" i="164"/>
  <c r="AB24" i="164"/>
  <c r="S10" i="164"/>
  <c r="AB10" i="164" l="1"/>
  <c r="I58" i="168"/>
  <c r="I62" i="168"/>
  <c r="O60" i="168" s="1"/>
  <c r="I73" i="168" s="1"/>
  <c r="U73" i="168" s="1"/>
  <c r="R60" i="164"/>
  <c r="L73" i="164" s="1"/>
  <c r="L66" i="164"/>
  <c r="R64" i="164" s="1"/>
  <c r="AB23" i="164"/>
  <c r="I56" i="164"/>
  <c r="L76" i="168"/>
  <c r="X76" i="168" s="1"/>
  <c r="X73" i="168"/>
  <c r="X70" i="168"/>
  <c r="AB14" i="164"/>
  <c r="AB27" i="164"/>
  <c r="AE28" i="164" s="1"/>
  <c r="AB26" i="164"/>
  <c r="AB13" i="164"/>
  <c r="I58" i="164" s="1"/>
  <c r="AE20" i="164"/>
  <c r="AB16" i="164"/>
  <c r="AE23" i="164"/>
  <c r="AE7" i="164"/>
  <c r="AE10" i="164"/>
  <c r="I66" i="168" l="1"/>
  <c r="O64" i="168" s="1"/>
  <c r="X73" i="164"/>
  <c r="L76" i="164"/>
  <c r="X76" i="164" s="1"/>
  <c r="I64" i="164"/>
  <c r="O56" i="164"/>
  <c r="I70" i="164" s="1"/>
  <c r="I62" i="164"/>
  <c r="I66" i="164" s="1"/>
  <c r="AE15" i="164"/>
  <c r="O56" i="168"/>
  <c r="I70" i="168" s="1"/>
  <c r="I76" i="168" s="1"/>
  <c r="O60" i="164" l="1"/>
  <c r="I73" i="164" s="1"/>
  <c r="U73" i="164" s="1"/>
  <c r="O64" i="164"/>
  <c r="U76" i="168"/>
  <c r="U70" i="168"/>
  <c r="I76" i="164" l="1"/>
  <c r="U76" i="164" s="1"/>
  <c r="U70" i="164"/>
  <c r="L26" i="84" l="1"/>
  <c r="L24" i="84"/>
  <c r="L22" i="84"/>
  <c r="L20" i="84"/>
  <c r="L18" i="84"/>
  <c r="L16" i="84"/>
  <c r="L14" i="84"/>
  <c r="L12" i="84"/>
  <c r="L10" i="84"/>
  <c r="L8" i="84"/>
  <c r="L6" i="84"/>
  <c r="O5" i="84" s="1"/>
  <c r="D1" i="11"/>
  <c r="O25" i="84" l="1"/>
  <c r="O23" i="84"/>
  <c r="O19" i="84"/>
  <c r="O17" i="84"/>
  <c r="O13" i="84"/>
  <c r="O11" i="84"/>
  <c r="O7"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21101326-1D59-479E-92F0-1F88F5F88CE2}">
      <text>
        <r>
          <rPr>
            <sz val="9"/>
            <color indexed="81"/>
            <rFont val="游ゴシック"/>
            <family val="3"/>
            <charset val="128"/>
            <scheme val="minor"/>
          </rPr>
          <t>内容変更届には、認可基準に基づき（区を経由して）都に届け出るものと、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（１）特定教育・保育施設の確認の変更の申請
</t>
        </r>
        <r>
          <rPr>
            <b/>
            <u/>
            <sz val="9"/>
            <color indexed="81"/>
            <rFont val="游ゴシック"/>
            <family val="3"/>
            <charset val="128"/>
            <scheme val="minor"/>
          </rPr>
          <t>（２）特定教育・保育施設の設置者の住所等の変更の届出
（３）特定教育・保育施設の利用定員の減少の届出</t>
        </r>
        <r>
          <rPr>
            <sz val="9"/>
            <color indexed="81"/>
            <rFont val="游ゴシック"/>
            <family val="3"/>
            <charset val="128"/>
            <scheme val="minor"/>
          </rPr>
          <t xml:space="preserve">
（１）の様式（特定教育・保育施設 利用定員増加申請書）第 15 号様式（第 16 条関係）</t>
        </r>
        <r>
          <rPr>
            <sz val="9"/>
            <color indexed="81"/>
            <rFont val="MS P ゴシック"/>
            <family val="2"/>
          </rPr>
          <t xml:space="preserve">
</t>
        </r>
        <r>
          <rPr>
            <sz val="9"/>
            <color indexed="81"/>
            <rFont val="游ゴシック"/>
            <family val="3"/>
            <charset val="128"/>
          </rPr>
          <t>（２）の様式（特定教育・保育施設 確認事項変更届）第17号様式（第 18 条関係）
（３）の様式（特定教育・保育施設 利用定員減少届）第18号様式（第 19 条関係）</t>
        </r>
      </text>
    </comment>
    <comment ref="AG20" authorId="0" shapeId="0" xr:uid="{F2013C5C-0CB5-411C-94C9-69C91C35AC7B}">
      <text>
        <r>
          <rPr>
            <sz val="9"/>
            <color indexed="81"/>
            <rFont val="游ゴシック"/>
            <family val="3"/>
            <charset val="128"/>
          </rPr>
          <t>特定地域型保育事業者は説明が必要です。
特定教育・保育施設は「非該当」を選択してください。</t>
        </r>
      </text>
    </comment>
    <comment ref="AG21" authorId="0" shapeId="0" xr:uid="{00EAF5D5-711D-47DE-88DA-8C06A3507773}">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145666F1-52DA-49D0-8114-3D50441C1378}">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E28C27E3-C8C7-40FE-9FE6-51CAB045931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A037E4D8-9975-47DF-9EFF-1C00AFB0A38A}">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BDBDDA3D-1DF6-4B46-A355-AD20558B9F1A}">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1" authorId="0" shapeId="0" xr:uid="{3AB9222F-2913-42BE-8154-BFF86EDB1E63}">
      <text>
        <r>
          <rPr>
            <b/>
            <u/>
            <sz val="9"/>
            <color indexed="10"/>
            <rFont val="游ゴシック"/>
            <family val="3"/>
            <charset val="128"/>
            <scheme val="minor"/>
          </rPr>
          <t>水色のセルは、〇・×等を選択</t>
        </r>
        <r>
          <rPr>
            <sz val="9"/>
            <color indexed="81"/>
            <rFont val="游ゴシック"/>
            <family val="3"/>
            <charset val="128"/>
            <scheme val="minor"/>
          </rPr>
          <t>してください。</t>
        </r>
        <r>
          <rPr>
            <b/>
            <u/>
            <sz val="9"/>
            <color indexed="81"/>
            <rFont val="游ゴシック"/>
            <family val="3"/>
            <charset val="128"/>
            <scheme val="minor"/>
          </rPr>
          <t xml:space="preserve">
</t>
        </r>
        <r>
          <rPr>
            <sz val="9"/>
            <color indexed="81"/>
            <rFont val="游ゴシック"/>
            <family val="3"/>
            <charset val="128"/>
            <scheme val="minor"/>
          </rPr>
          <t>※　適用を受けている場合は「〇」、受けていない場合は「×」</t>
        </r>
        <r>
          <rPr>
            <b/>
            <u/>
            <sz val="9"/>
            <color indexed="81"/>
            <rFont val="游ゴシック"/>
            <family val="3"/>
            <charset val="128"/>
            <scheme val="minor"/>
          </rPr>
          <t xml:space="preserve">
</t>
        </r>
      </text>
    </comment>
    <comment ref="O70" authorId="0" shapeId="0" xr:uid="{5DF87867-CA80-409D-A277-DF66F8A6C97B}">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1" authorId="0" shapeId="0" xr:uid="{48427A7E-350B-49E3-8F74-E00632067182}">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r>
          <rPr>
            <b/>
            <u/>
            <sz val="9"/>
            <color indexed="81"/>
            <rFont val="游ゴシック"/>
            <family val="3"/>
            <charset val="128"/>
            <scheme val="minor"/>
          </rPr>
          <t xml:space="preserve">
</t>
        </r>
      </text>
    </comment>
    <comment ref="O70" authorId="0" shapeId="0" xr:uid="{9974EBF7-419B-431F-BD89-D8A96BFD44E9}">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6" authorId="0" shapeId="0" xr:uid="{0B9E68E9-7B1C-419B-BED7-BFCF041F23C5}">
      <text>
        <r>
          <rPr>
            <b/>
            <u/>
            <sz val="9"/>
            <color indexed="10"/>
            <rFont val="游ゴシック"/>
            <family val="3"/>
            <charset val="128"/>
            <scheme val="minor"/>
          </rPr>
          <t>水色のセルは、〇・×等を選択</t>
        </r>
        <r>
          <rPr>
            <sz val="9"/>
            <color indexed="81"/>
            <rFont val="游ゴシック"/>
            <family val="3"/>
            <charset val="128"/>
            <scheme val="minor"/>
          </rPr>
          <t>してください。
※　適用を受けている場合は「〇」、受けていない場合は「×」</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6" authorId="0" shapeId="0" xr:uid="{C231BFA6-9957-457D-84E7-748E353768C5}">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<sst xmlns="http://schemas.openxmlformats.org/spreadsheetml/2006/main" count="1014" uniqueCount="418">
  <si>
    <t>　　　　　　　　　　　　　　　施設番号</t>
  </si>
  <si>
    <t xml:space="preserve"> </t>
    <phoneticPr fontId="5"/>
  </si>
  <si>
    <t>令和</t>
    <rPh sb="0" eb="2">
      <t>レイワ</t>
    </rPh>
    <phoneticPr fontId="5"/>
  </si>
  <si>
    <t>郵便番号</t>
  </si>
  <si>
    <t>施設所在地</t>
  </si>
  <si>
    <t>電話番号</t>
  </si>
  <si>
    <t>設置主体</t>
  </si>
  <si>
    <t>※経営（設置主体と異なる場合のみ記入）</t>
  </si>
  <si>
    <t>代表者名</t>
  </si>
  <si>
    <t>経営主体</t>
  </si>
  <si>
    <t>施設長名</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</si>
  <si>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</si>
  <si>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</si>
  <si>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</si>
  <si>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</si>
  <si>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</si>
  <si>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</si>
  <si>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</si>
  <si>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</si>
  <si>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</si>
  <si>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</si>
  <si>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</si>
  <si>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</si>
  <si>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</si>
  <si>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</si>
  <si>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</si>
  <si>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</si>
  <si>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</si>
  <si>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　在籍児童数</t>
  </si>
  <si>
    <t>-</t>
  </si>
  <si>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</si>
  <si>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</si>
  <si>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</si>
  <si>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</si>
  <si>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</si>
  <si>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</si>
  <si>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</si>
  <si>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</si>
  <si>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</si>
  <si>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</si>
  <si>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　利用定員</t>
    <rPh sb="1" eb="3">
      <t>リヨウ</t>
    </rPh>
    <rPh sb="3" eb="5">
      <t>テイイン</t>
    </rPh>
    <phoneticPr fontId="4"/>
  </si>
  <si>
    <t>４歳以上児</t>
    <phoneticPr fontId="4"/>
  </si>
  <si>
    <t>最新の作成又は変更年月日を和暦で記入してください。</t>
    <phoneticPr fontId="4"/>
  </si>
  <si>
    <t>運営規程の概要</t>
    <rPh sb="0" eb="2">
      <t>ウンエイ</t>
    </rPh>
    <rPh sb="2" eb="4">
      <t>キテイ</t>
    </rPh>
    <rPh sb="5" eb="7">
      <t>ガイヨウ</t>
    </rPh>
    <phoneticPr fontId="4"/>
  </si>
  <si>
    <t>利用／認可定員率 (%)</t>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</si>
  <si>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</si>
  <si>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</si>
  <si>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</si>
  <si>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</si>
  <si>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</si>
  <si>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</si>
  <si>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</si>
  <si>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</si>
  <si>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</si>
  <si>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</si>
  <si>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</si>
  <si>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</si>
  <si>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</si>
  <si>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</si>
  <si>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</si>
  <si>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</si>
  <si>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</si>
  <si>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</si>
  <si>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</si>
  <si>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</si>
  <si>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</si>
  <si>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</si>
  <si>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</si>
  <si>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</si>
  <si>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ここdeサーチ</t>
    <phoneticPr fontId="4"/>
  </si>
  <si>
    <t>Ⅰ　運営管理</t>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</si>
  <si>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</si>
  <si>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</si>
  <si>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</si>
  <si>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</si>
  <si>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</si>
  <si>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</si>
  <si>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</si>
  <si>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</si>
  <si>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</si>
  <si>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</si>
  <si>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</si>
  <si>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</si>
  <si>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</si>
  <si>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</si>
  <si>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</si>
  <si>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</si>
  <si>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</si>
  <si>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</si>
  <si>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</si>
  <si>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</si>
  <si>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</si>
  <si>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</si>
  <si>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</si>
  <si>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</si>
  <si>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</si>
  <si>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</si>
  <si>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</si>
  <si>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</si>
  <si>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</si>
  <si>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</si>
  <si>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</si>
  <si>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</si>
  <si>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</si>
  <si>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</si>
  <si>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</si>
  <si>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</si>
  <si>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</si>
  <si>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</si>
  <si>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</si>
  <si>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</si>
  <si>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</si>
  <si>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</si>
  <si>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(ｱ)保護者への領収証の交付の有無</t>
    <rPh sb="7" eb="10">
      <t>ホゴシャ</t>
    </rPh>
    <rPh sb="12" eb="15">
      <t>リョウシュウショウ</t>
    </rPh>
    <rPh sb="16" eb="18">
      <t>コウフ</t>
    </rPh>
    <rPh sb="19" eb="21">
      <t>ウム</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</si>
  <si>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</si>
  <si>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</si>
  <si>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</si>
  <si>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</si>
  <si>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</si>
  <si>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</si>
  <si>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</si>
  <si>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</si>
  <si>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</si>
  <si>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</si>
  <si>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</si>
  <si>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</si>
  <si>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</si>
  <si>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</si>
  <si>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</si>
  <si>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　　　　(ｲ)領収証の写しの保管の有無</t>
    <rPh sb="7" eb="10">
      <t>リョウシュウショウ</t>
    </rPh>
    <rPh sb="11" eb="12">
      <t>ウツ</t>
    </rPh>
    <rPh sb="14" eb="16">
      <t>ホカン</t>
    </rPh>
    <rPh sb="17" eb="19">
      <t>ウム</t>
    </rPh>
    <phoneticPr fontId="4"/>
  </si>
  <si>
    <t>　認可定員</t>
    <phoneticPr fontId="4"/>
  </si>
  <si>
    <t>利用／認可定員率 (%)</t>
  </si>
  <si>
    <t>　利用定員</t>
    <phoneticPr fontId="4"/>
  </si>
  <si>
    <t>　在籍児童数</t>
    <phoneticPr fontId="4"/>
  </si>
  <si>
    <t>区分</t>
    <phoneticPr fontId="4"/>
  </si>
  <si>
    <t>　３歳児配置改善加算</t>
    <phoneticPr fontId="4"/>
  </si>
  <si>
    <t>　主任保育士専任加算</t>
    <phoneticPr fontId="4"/>
  </si>
  <si>
    <t>　チーム保育推進加算</t>
    <phoneticPr fontId="4"/>
  </si>
  <si>
    <t>常勤</t>
    <rPh sb="0" eb="2">
      <t>ジョウキン</t>
    </rPh>
    <phoneticPr fontId="4"/>
  </si>
  <si>
    <t>非常勤</t>
    <rPh sb="0" eb="3">
      <t>ヒジョウキン</t>
    </rPh>
    <phoneticPr fontId="4"/>
  </si>
  <si>
    <t>　全施設</t>
    <rPh sb="1" eb="2">
      <t>ゼン</t>
    </rPh>
    <rPh sb="2" eb="4">
      <t>シセツ</t>
    </rPh>
    <phoneticPr fontId="4"/>
  </si>
  <si>
    <t>○</t>
    <phoneticPr fontId="4"/>
  </si>
  <si>
    <t>加算</t>
    <rPh sb="0" eb="2">
      <t>カサン</t>
    </rPh>
    <phoneticPr fontId="4"/>
  </si>
  <si>
    <t>○・×</t>
  </si>
  <si>
    <t>Ⅳ　公定価格</t>
    <phoneticPr fontId="4"/>
  </si>
  <si>
    <t>←小数点以下四捨五入（自動計算）</t>
    <rPh sb="1" eb="2">
      <t>チイ</t>
    </rPh>
    <rPh sb="2" eb="3">
      <t>スウ</t>
    </rPh>
    <rPh sb="3" eb="4">
      <t>テン</t>
    </rPh>
    <rPh sb="4" eb="6">
      <t>イカ</t>
    </rPh>
    <rPh sb="6" eb="10">
      <t>シシャゴニュウ</t>
    </rPh>
    <rPh sb="11" eb="13">
      <t>ジドウ</t>
    </rPh>
    <rPh sb="13" eb="15">
      <t>ケイサン</t>
    </rPh>
    <phoneticPr fontId="4"/>
  </si>
  <si>
    <t>（１）上記の必要配置保育士数を配置している。</t>
    <rPh sb="6" eb="8">
      <t>ヒツヨウ</t>
    </rPh>
    <rPh sb="8" eb="10">
      <t>ハイチ</t>
    </rPh>
    <phoneticPr fontId="4"/>
  </si>
  <si>
    <t>必要数</t>
    <rPh sb="0" eb="2">
      <t>ヒツヨウ</t>
    </rPh>
    <rPh sb="2" eb="3">
      <t>スウ</t>
    </rPh>
    <phoneticPr fontId="4"/>
  </si>
  <si>
    <t>配置数</t>
    <rPh sb="0" eb="2">
      <t>ハイチ</t>
    </rPh>
    <rPh sb="2" eb="3">
      <t>スウ</t>
    </rPh>
    <phoneticPr fontId="4"/>
  </si>
  <si>
    <t>書面の交付</t>
    <rPh sb="0" eb="2">
      <t>ショメン</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</si>
  <si>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</si>
  <si>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</si>
  <si>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</si>
  <si>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</si>
  <si>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利用定員充足率 (%)</t>
    <phoneticPr fontId="4"/>
  </si>
  <si>
    <t>　必要保育士数（利用定員基準）</t>
    <rPh sb="8" eb="10">
      <t>リヨウ</t>
    </rPh>
    <rPh sb="10" eb="12">
      <t>テイイン</t>
    </rPh>
    <phoneticPr fontId="4"/>
  </si>
  <si>
    <t>　必要保育士数（在籍児童基準）</t>
    <rPh sb="8" eb="10">
      <t>ザイセキ</t>
    </rPh>
    <rPh sb="10" eb="12">
      <t>ジドウ</t>
    </rPh>
    <phoneticPr fontId="4"/>
  </si>
  <si>
    <t>本園</t>
    <rPh sb="0" eb="1">
      <t>ホン</t>
    </rPh>
    <rPh sb="1" eb="2">
      <t>エン</t>
    </rPh>
    <phoneticPr fontId="4"/>
  </si>
  <si>
    <t>分園</t>
    <rPh sb="0" eb="1">
      <t>ブン</t>
    </rPh>
    <rPh sb="1" eb="2">
      <t>エン</t>
    </rPh>
    <phoneticPr fontId="4"/>
  </si>
  <si>
    <t>公定価格による加配</t>
    <phoneticPr fontId="4"/>
  </si>
  <si>
    <t>分園</t>
    <rPh sb="0" eb="2">
      <t>ブンエン</t>
    </rPh>
    <phoneticPr fontId="4"/>
  </si>
  <si>
    <t>本園・分園共通</t>
    <phoneticPr fontId="4"/>
  </si>
  <si>
    <t>過不足数</t>
    <rPh sb="0" eb="3">
      <t>カブソク</t>
    </rPh>
    <rPh sb="3" eb="4">
      <t>スウ</t>
    </rPh>
    <phoneticPr fontId="4"/>
  </si>
  <si>
    <t>A1</t>
    <phoneticPr fontId="4"/>
  </si>
  <si>
    <t>A2'</t>
    <phoneticPr fontId="4"/>
  </si>
  <si>
    <t>V1</t>
    <phoneticPr fontId="4"/>
  </si>
  <si>
    <t>A1'</t>
    <phoneticPr fontId="4"/>
  </si>
  <si>
    <t>W1</t>
    <phoneticPr fontId="4"/>
  </si>
  <si>
    <t>A2</t>
    <phoneticPr fontId="4"/>
  </si>
  <si>
    <t>X1</t>
    <phoneticPr fontId="4"/>
  </si>
  <si>
    <t>※１歳児の配置は一般保育所対策事業により５：１</t>
    <rPh sb="2" eb="4">
      <t>サイジ</t>
    </rPh>
    <rPh sb="5" eb="7">
      <t>ハイチ</t>
    </rPh>
    <rPh sb="8" eb="10">
      <t>イッパン</t>
    </rPh>
    <rPh sb="10" eb="12">
      <t>ホイク</t>
    </rPh>
    <rPh sb="12" eb="13">
      <t>ショ</t>
    </rPh>
    <rPh sb="13" eb="15">
      <t>タイサク</t>
    </rPh>
    <rPh sb="15" eb="17">
      <t>ジギョウ</t>
    </rPh>
    <phoneticPr fontId="4"/>
  </si>
  <si>
    <t>基本分単価</t>
    <phoneticPr fontId="4"/>
  </si>
  <si>
    <t>合計</t>
    <rPh sb="0" eb="2">
      <t>ゴウケイ</t>
    </rPh>
    <phoneticPr fontId="4"/>
  </si>
  <si>
    <t>　保育標準時間認定児の
　受入れ</t>
    <rPh sb="9" eb="10">
      <t>ジ</t>
    </rPh>
    <phoneticPr fontId="4"/>
  </si>
  <si>
    <t>年齢別配置基準
（各制度の配置改善分を含む）</t>
    <rPh sb="0" eb="2">
      <t>ネンレイ</t>
    </rPh>
    <rPh sb="2" eb="3">
      <t>ベツ</t>
    </rPh>
    <rPh sb="3" eb="5">
      <t>ハイチ</t>
    </rPh>
    <rPh sb="5" eb="7">
      <t>キジュン</t>
    </rPh>
    <rPh sb="9" eb="10">
      <t>カク</t>
    </rPh>
    <rPh sb="10" eb="12">
      <t>セイド</t>
    </rPh>
    <rPh sb="13" eb="15">
      <t>ハイチ</t>
    </rPh>
    <rPh sb="15" eb="17">
      <t>カイゼン</t>
    </rPh>
    <rPh sb="17" eb="18">
      <t>ブン</t>
    </rPh>
    <rPh sb="19" eb="20">
      <t>フク</t>
    </rPh>
    <phoneticPr fontId="4"/>
  </si>
  <si>
    <t>必要保育士数等</t>
    <rPh sb="0" eb="2">
      <t>ヒツヨウ</t>
    </rPh>
    <rPh sb="2" eb="5">
      <t>ホイクシ</t>
    </rPh>
    <rPh sb="5" eb="6">
      <t>スウ</t>
    </rPh>
    <rPh sb="6" eb="7">
      <t>ナド</t>
    </rPh>
    <phoneticPr fontId="4"/>
  </si>
  <si>
    <t>V1'</t>
    <phoneticPr fontId="4"/>
  </si>
  <si>
    <t>W1'</t>
    <phoneticPr fontId="4"/>
  </si>
  <si>
    <t>A2/A1</t>
    <phoneticPr fontId="4"/>
  </si>
  <si>
    <t>A2'/A1'</t>
    <phoneticPr fontId="4"/>
  </si>
  <si>
    <t>X1'</t>
    <phoneticPr fontId="4"/>
  </si>
  <si>
    <t>V1'とW1'で多い方（X1'）を配置</t>
    <rPh sb="8" eb="9">
      <t>オオ</t>
    </rPh>
    <rPh sb="10" eb="11">
      <t>ホウ</t>
    </rPh>
    <rPh sb="17" eb="19">
      <t>ハイチ</t>
    </rPh>
    <phoneticPr fontId="4"/>
  </si>
  <si>
    <t>年齢別配置基準の計算式に自動反映されます</t>
    <phoneticPr fontId="4"/>
  </si>
  <si>
    <t>V1とW1で多い方（X1）を配置</t>
    <rPh sb="6" eb="7">
      <t>オオ</t>
    </rPh>
    <rPh sb="8" eb="9">
      <t>ホウ</t>
    </rPh>
    <rPh sb="14" eb="16">
      <t>ハイチ</t>
    </rPh>
    <phoneticPr fontId="4"/>
  </si>
  <si>
    <t>　１歳児配置改善加算</t>
    <phoneticPr fontId="4"/>
  </si>
  <si>
    <t>※１歳児の配置は一般保育所対策事業により５：１</t>
    <phoneticPr fontId="4"/>
  </si>
  <si>
    <t>　４歳以上児配置改善加算</t>
    <rPh sb="3" eb="5">
      <t>イジョウ</t>
    </rPh>
    <phoneticPr fontId="4"/>
  </si>
  <si>
    <t>施設名</t>
    <phoneticPr fontId="4"/>
  </si>
  <si>
    <t>品名</t>
    <rPh sb="0" eb="2">
      <t>ヒンメイ</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</si>
  <si>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</si>
  <si>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</si>
  <si>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使用者・使用内容</t>
    <rPh sb="0" eb="2">
      <t>シヨウ</t>
    </rPh>
    <rPh sb="2" eb="3">
      <t>シャ</t>
    </rPh>
    <rPh sb="4" eb="6">
      <t>シヨウ</t>
    </rPh>
    <rPh sb="6" eb="8">
      <t>ナイヨウ</t>
    </rPh>
    <phoneticPr fontId="4"/>
  </si>
  <si>
    <t>書面説明</t>
    <rPh sb="0" eb="2">
      <t>ショメン</t>
    </rPh>
    <rPh sb="2" eb="4">
      <t>セツメイ</t>
    </rPh>
    <phoneticPr fontId="4"/>
  </si>
  <si>
    <t>同意</t>
    <rPh sb="0" eb="2">
      <t>ドウイ</t>
    </rPh>
    <phoneticPr fontId="4"/>
  </si>
  <si>
    <t>対象児・クラス</t>
    <rPh sb="0" eb="2">
      <t>タイショウ</t>
    </rPh>
    <rPh sb="2" eb="3">
      <t>ジ</t>
    </rPh>
    <phoneticPr fontId="4"/>
  </si>
  <si>
    <t>保護者対応</t>
    <rPh sb="0" eb="3">
      <t>ホゴシャ</t>
    </rPh>
    <rPh sb="3" eb="5">
      <t>タイオウ</t>
    </rPh>
    <phoneticPr fontId="4"/>
  </si>
  <si>
    <t>イ　保護者から提供を受けているもの（持参させているもの）</t>
    <rPh sb="2" eb="5">
      <t>ホゴシャ</t>
    </rPh>
    <rPh sb="18" eb="20">
      <t>ジサン</t>
    </rPh>
    <phoneticPr fontId="4"/>
  </si>
  <si>
    <t>記入例：卒業アルバム代</t>
    <rPh sb="0" eb="2">
      <t>キニュウ</t>
    </rPh>
    <rPh sb="2" eb="3">
      <t>レイ</t>
    </rPh>
    <rPh sb="4" eb="6">
      <t>ソツギョウ</t>
    </rPh>
    <rPh sb="10" eb="11">
      <t>ダイ</t>
    </rPh>
    <phoneticPr fontId="4"/>
  </si>
  <si>
    <t>文書</t>
  </si>
  <si>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</si>
  <si>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領収証交付</t>
    <rPh sb="0" eb="3">
      <t>リョウシュウショウ</t>
    </rPh>
    <rPh sb="3" eb="5">
      <t>コウフ</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</si>
  <si>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</si>
  <si>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</si>
  <si>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</si>
  <si>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</si>
  <si>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</si>
  <si>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</si>
  <si>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</si>
  <si>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</si>
  <si>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</si>
  <si>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</si>
  <si>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</si>
  <si>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t>
    <phoneticPr fontId="4"/>
  </si>
  <si>
    <t>）</t>
    <phoneticPr fontId="4"/>
  </si>
  <si>
    <t>２歳児</t>
    <phoneticPr fontId="4"/>
  </si>
  <si>
    <t>３歳児</t>
    <phoneticPr fontId="4"/>
  </si>
  <si>
    <t>５歳児</t>
    <phoneticPr fontId="4"/>
  </si>
  <si>
    <t>利用定員充足率 (%)</t>
    <rPh sb="0" eb="2">
      <t>リヨウ</t>
    </rPh>
    <phoneticPr fontId="4"/>
  </si>
  <si>
    <t>４歳児</t>
    <phoneticPr fontId="4"/>
  </si>
  <si>
    <t>１歳児</t>
    <phoneticPr fontId="4"/>
  </si>
  <si>
    <t>０歳児</t>
    <phoneticPr fontId="4"/>
  </si>
  <si>
    <t>C1</t>
    <phoneticPr fontId="4"/>
  </si>
  <si>
    <t>C2</t>
    <phoneticPr fontId="4"/>
  </si>
  <si>
    <t>C2/C1</t>
    <phoneticPr fontId="4"/>
  </si>
  <si>
    <t>　利用定員（A2'）が
　90人以下</t>
    <phoneticPr fontId="4"/>
  </si>
  <si>
    <t>　利用定員（A2）が
　90人以下</t>
    <phoneticPr fontId="4"/>
  </si>
  <si>
    <t>B</t>
    <phoneticPr fontId="4"/>
  </si>
  <si>
    <t>B'</t>
    <phoneticPr fontId="4"/>
  </si>
  <si>
    <t>B/A2</t>
    <phoneticPr fontId="4"/>
  </si>
  <si>
    <t>B'/A2'</t>
    <phoneticPr fontId="4"/>
  </si>
  <si>
    <t>D</t>
    <phoneticPr fontId="4"/>
  </si>
  <si>
    <t>D'</t>
    <phoneticPr fontId="4"/>
  </si>
  <si>
    <t>C2'</t>
    <phoneticPr fontId="4"/>
  </si>
  <si>
    <t>C1'</t>
    <phoneticPr fontId="4"/>
  </si>
  <si>
    <t>C2'/C1'</t>
    <phoneticPr fontId="4"/>
  </si>
  <si>
    <t>D'/C2'</t>
    <phoneticPr fontId="4"/>
  </si>
  <si>
    <t>D/C2</t>
    <phoneticPr fontId="4"/>
  </si>
  <si>
    <t>配置が不足している場合の理由等</t>
    <rPh sb="0" eb="2">
      <t>ハイチ</t>
    </rPh>
    <rPh sb="3" eb="5">
      <t>フソク</t>
    </rPh>
    <rPh sb="9" eb="11">
      <t>バアイ</t>
    </rPh>
    <rPh sb="12" eb="14">
      <t>リユウ</t>
    </rPh>
    <rPh sb="14" eb="15">
      <t>ナド</t>
    </rPh>
    <phoneticPr fontId="4"/>
  </si>
  <si>
    <t>（注1）検査日現在の本ページは記入不要です。</t>
    <rPh sb="17" eb="19">
      <t>フヨウ</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</si>
  <si>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</si>
  <si>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（注2）検査日現在の欄は記入不要です。</t>
    <rPh sb="1" eb="2">
      <t>チュウ</t>
    </rPh>
    <rPh sb="14" eb="16">
      <t>フヨウ</t>
    </rPh>
    <phoneticPr fontId="5"/>
  </si>
  <si>
    <t>【本園】検査日
現在
（注2）</t>
    <rPh sb="1" eb="2">
      <t>ホン</t>
    </rPh>
    <rPh sb="2" eb="3">
      <t>エン</t>
    </rPh>
    <rPh sb="4" eb="6">
      <t>ケンサ</t>
    </rPh>
    <rPh sb="12" eb="13">
      <t>チュウ</t>
    </rPh>
    <phoneticPr fontId="5"/>
  </si>
  <si>
    <t>【分園】検査日
現在
（注2）</t>
    <rPh sb="1" eb="3">
      <t>ブンエン</t>
    </rPh>
    <rPh sb="4" eb="6">
      <t>ケンサ</t>
    </rPh>
    <rPh sb="6" eb="7">
      <t>ヒ</t>
    </rPh>
    <rPh sb="8" eb="10">
      <t>ゲンザイ</t>
    </rPh>
    <rPh sb="11" eb="12">
      <t>チュウ</t>
    </rPh>
    <phoneticPr fontId="5"/>
  </si>
  <si>
    <t>検査日
現在
（注2）</t>
    <phoneticPr fontId="4"/>
  </si>
  <si>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</si>
  <si>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</si>
  <si>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</si>
  <si>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</si>
  <si>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</si>
  <si>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</si>
  <si>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２枚</t>
    <rPh sb="1" eb="2">
      <t>マイ</t>
    </rPh>
    <phoneticPr fontId="4"/>
  </si>
  <si>
    <t>ホームページに掲載</t>
    <rPh sb="7" eb="9">
      <t>ケイサイ</t>
    </rPh>
    <phoneticPr fontId="4"/>
  </si>
  <si>
    <t>処遇改善等加算関係書類</t>
    <phoneticPr fontId="4"/>
  </si>
  <si>
    <t>加算関係書類（処遇改善等加算を除く）</t>
    <rPh sb="7" eb="9">
      <t>ショグウ</t>
    </rPh>
    <rPh sb="9" eb="11">
      <t>カイゼン</t>
    </rPh>
    <rPh sb="11" eb="12">
      <t>ナド</t>
    </rPh>
    <rPh sb="12" eb="14">
      <t>カサン</t>
    </rPh>
    <rPh sb="15" eb="16">
      <t>ノゾ</t>
    </rPh>
    <phoneticPr fontId="4"/>
  </si>
  <si>
    <t>事故発生の防止のための指針</t>
    <rPh sb="0" eb="2">
      <t>ジコ</t>
    </rPh>
    <rPh sb="2" eb="4">
      <t>ハッセイ</t>
    </rPh>
    <rPh sb="5" eb="7">
      <t>ボウシ</t>
    </rPh>
    <rPh sb="11" eb="13">
      <t>シシン</t>
    </rPh>
    <phoneticPr fontId="4"/>
  </si>
  <si>
    <t>　　　　　支払を求める理由及びその額</t>
    <rPh sb="5" eb="7">
      <t>シハライ</t>
    </rPh>
    <rPh sb="8" eb="9">
      <t>モト</t>
    </rPh>
    <rPh sb="11" eb="13">
      <t>リユウ</t>
    </rPh>
    <rPh sb="13" eb="14">
      <t>オヨ</t>
    </rPh>
    <rPh sb="17" eb="18">
      <t>ガク</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</si>
  <si>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</si>
  <si>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○・×を選択してください。</t>
    <phoneticPr fontId="4"/>
  </si>
  <si>
    <t>　　　　(ｲ)指針において、以下について規定していますか。該当するものに〇をしてください。</t>
    <rPh sb="7" eb="9">
      <t>シシン</t>
    </rPh>
    <rPh sb="14" eb="16">
      <t>イカ</t>
    </rPh>
    <rPh sb="20" eb="22">
      <t>キテイ</t>
    </rPh>
    <rPh sb="29" eb="31">
      <t>ガイトウ</t>
    </rPh>
    <phoneticPr fontId="4"/>
  </si>
  <si>
    <t>○・×・非該当（現金払いがない場合）を選択してください。</t>
    <rPh sb="4" eb="7">
      <t>ヒガイトウ</t>
    </rPh>
    <rPh sb="8" eb="10">
      <t>ゲンキン</t>
    </rPh>
    <rPh sb="10" eb="11">
      <t>ハラ</t>
    </rPh>
    <rPh sb="15" eb="17">
      <t>バアイ</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</si>
  <si>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</si>
  <si>
    <t>　　　(3)説明している事項　　説明している事項に○をしてください。</t>
    <rPh sb="6" eb="8">
      <t>セツメイ</t>
    </rPh>
    <rPh sb="12" eb="14">
      <t>ジコウ</t>
    </rPh>
    <rPh sb="16" eb="18">
      <t>セツメイ</t>
    </rPh>
    <rPh sb="22" eb="24">
      <t>ジコウ</t>
    </rPh>
    <phoneticPr fontId="4"/>
  </si>
  <si>
    <t>（分園所在地）</t>
    <phoneticPr fontId="4"/>
  </si>
  <si>
    <t>認可基準</t>
    <rPh sb="0" eb="2">
      <t>ニンカ</t>
    </rPh>
    <rPh sb="2" eb="4">
      <t>キジュン</t>
    </rPh>
    <phoneticPr fontId="4"/>
  </si>
  <si>
    <t>４歳以上児</t>
  </si>
  <si>
    <t>合計</t>
  </si>
  <si>
    <t>（</t>
  </si>
  <si>
    <t>）</t>
  </si>
  <si>
    <t>在籍児</t>
  </si>
  <si>
    <t>必要
保育士数</t>
  </si>
  <si>
    <t xml:space="preserve"> （A又はBの
いずれか
多い方）</t>
  </si>
  <si>
    <t>＊A</t>
  </si>
  <si>
    <t>＊B</t>
  </si>
  <si>
    <t>　　(ｲ)　分園</t>
  </si>
  <si>
    <t>分園</t>
    <phoneticPr fontId="4"/>
  </si>
  <si>
    <t>利用
定員</t>
    <rPh sb="0" eb="2">
      <t>リヨウ</t>
    </rPh>
    <phoneticPr fontId="4"/>
  </si>
  <si>
    <t>確認基準</t>
    <rPh sb="0" eb="2">
      <t>カクニン</t>
    </rPh>
    <rPh sb="2" eb="4">
      <t>キジュン</t>
    </rPh>
    <phoneticPr fontId="4"/>
  </si>
  <si>
    <t>算出</t>
    <rPh sb="0" eb="2">
      <t>サンシュツ</t>
    </rPh>
    <phoneticPr fontId="4"/>
  </si>
  <si>
    <t>　１　【本園・分園】（確認基準）児童の入所状況及び必要保育士数　※　定員及び在籍児童数はP.2より自動記入されます。</t>
    <rPh sb="4" eb="5">
      <t>ホン</t>
    </rPh>
    <rPh sb="5" eb="6">
      <t>エン</t>
    </rPh>
    <rPh sb="7" eb="9">
      <t>ブンエン</t>
    </rPh>
    <rPh sb="11" eb="13">
      <t>カクニン</t>
    </rPh>
    <rPh sb="13" eb="15">
      <t>キジュン</t>
    </rPh>
    <rPh sb="23" eb="24">
      <t>オヨ</t>
    </rPh>
    <rPh sb="25" eb="27">
      <t>ヒツヨウ</t>
    </rPh>
    <rPh sb="27" eb="30">
      <t>ホイクシ</t>
    </rPh>
    <rPh sb="30" eb="31">
      <t>スウナド</t>
    </rPh>
    <phoneticPr fontId="4"/>
  </si>
  <si>
    <t>（P.16参照）</t>
    <rPh sb="5" eb="7">
      <t>サンショウ</t>
    </rPh>
    <phoneticPr fontId="4"/>
  </si>
  <si>
    <t>確定</t>
    <rPh sb="0" eb="2">
      <t>カクテイ</t>
    </rPh>
    <phoneticPr fontId="4"/>
  </si>
  <si>
    <t>　１　児童の入所状況</t>
    <phoneticPr fontId="4"/>
  </si>
  <si>
    <t>満３歳児</t>
    <rPh sb="0" eb="1">
      <t>マン</t>
    </rPh>
    <phoneticPr fontId="4"/>
  </si>
  <si>
    <t>【本園】令和８年
４月１日
現在
（注1）</t>
    <rPh sb="1" eb="2">
      <t>ホン</t>
    </rPh>
    <rPh sb="2" eb="3">
      <t>エン</t>
    </rPh>
    <rPh sb="4" eb="6">
      <t>レイワ</t>
    </rPh>
    <rPh sb="18" eb="19">
      <t>チュウ</t>
    </rPh>
    <phoneticPr fontId="5"/>
  </si>
  <si>
    <t>【分園】令和８年
４月１日
現在
（注1）</t>
    <rPh sb="1" eb="3">
      <t>ブンエン</t>
    </rPh>
    <rPh sb="4" eb="6">
      <t>レイワ</t>
    </rPh>
    <rPh sb="18" eb="19">
      <t>チュウ</t>
    </rPh>
    <phoneticPr fontId="5"/>
  </si>
  <si>
    <t>　　(ｱ)　本園</t>
    <rPh sb="6" eb="7">
      <t>ホン</t>
    </rPh>
    <phoneticPr fontId="4"/>
  </si>
  <si>
    <t>本園</t>
    <rPh sb="0" eb="1">
      <t>ホン</t>
    </rPh>
    <phoneticPr fontId="4"/>
  </si>
  <si>
    <t>　１　【本園・分園】（参考・認可基準）児童の入所状況及び必要保育士数　※　定員及び在籍児童数はP.2より自動記入されます。</t>
    <rPh sb="11" eb="13">
      <t>サンコウ</t>
    </rPh>
    <rPh sb="14" eb="16">
      <t>ニンカ</t>
    </rPh>
    <rPh sb="16" eb="18">
      <t>キジュン</t>
    </rPh>
    <phoneticPr fontId="5"/>
  </si>
  <si>
    <t>１・２歳児</t>
    <phoneticPr fontId="4"/>
  </si>
  <si>
    <t>外部の者（第三者）による評価結果</t>
    <rPh sb="0" eb="2">
      <t>ガイブ</t>
    </rPh>
    <rPh sb="3" eb="4">
      <t>シャ</t>
    </rPh>
    <rPh sb="5" eb="8">
      <t>ダイサンシャ</t>
    </rPh>
    <rPh sb="12" eb="14">
      <t>ヒョウカ</t>
    </rPh>
    <rPh sb="14" eb="16">
      <t>ケッカ</t>
    </rPh>
    <phoneticPr fontId="4"/>
  </si>
  <si>
    <t>令和８年
４月１日
現在
（注1）</t>
    <phoneticPr fontId="4"/>
  </si>
  <si>
    <t>検査日
現在
（注1）</t>
    <rPh sb="0" eb="2">
      <t>ケンサ</t>
    </rPh>
    <phoneticPr fontId="4"/>
  </si>
  <si>
    <t>　乳児等通園支援事業児童数</t>
    <rPh sb="1" eb="3">
      <t>ニュウジ</t>
    </rPh>
    <rPh sb="3" eb="4">
      <t>ナド</t>
    </rPh>
    <rPh sb="4" eb="6">
      <t>ツウエン</t>
    </rPh>
    <rPh sb="6" eb="8">
      <t>シエン</t>
    </rPh>
    <rPh sb="8" eb="10">
      <t>ジギョウ</t>
    </rPh>
    <phoneticPr fontId="4"/>
  </si>
  <si>
    <t>　定期利用保育児童数</t>
    <phoneticPr fontId="4"/>
  </si>
  <si>
    <t>　その他（事業名：　　　　　　）</t>
    <rPh sb="3" eb="4">
      <t>タ</t>
    </rPh>
    <rPh sb="5" eb="7">
      <t>ジギョウ</t>
    </rPh>
    <rPh sb="7" eb="8">
      <t>メイ</t>
    </rPh>
    <phoneticPr fontId="5"/>
  </si>
  <si>
    <t>　私的契約児童数</t>
    <rPh sb="7" eb="8">
      <t>スウ</t>
    </rPh>
    <phoneticPr fontId="5"/>
  </si>
  <si>
    <t>　一時預かり児童数</t>
    <rPh sb="3" eb="4">
      <t>アズ</t>
    </rPh>
    <phoneticPr fontId="4"/>
  </si>
  <si>
    <t>（注1）4月1日現在の在籍児童数には一時預かり、定期利用、乳児等通園支援事業、私的契約の児童を含めた人数を記入してください。</t>
    <rPh sb="20" eb="21">
      <t>アズ</t>
    </rPh>
    <rPh sb="53" eb="55">
      <t>キニュウ</t>
    </rPh>
    <phoneticPr fontId="5"/>
  </si>
  <si>
    <t>（注1）4月1日現在の在籍児童数には一時預かり、定期利用、乳児等通園支援事業、私的契約の児童を含めた人数を記入してください。</t>
    <phoneticPr fontId="4"/>
  </si>
  <si>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4"/>
  </si>
  <si>
    <t>施設・事業所のホームぺージ</t>
    <rPh sb="0" eb="2">
      <t>シセツ</t>
    </rPh>
    <rPh sb="3" eb="6">
      <t>ジギョウショ</t>
    </rPh>
    <phoneticPr fontId="4"/>
  </si>
  <si>
    <t>施設・事業所に掲示</t>
    <rPh sb="0" eb="2">
      <t>シセツ</t>
    </rPh>
    <rPh sb="3" eb="6">
      <t>ジギョウショ</t>
    </rPh>
    <phoneticPr fontId="4"/>
  </si>
  <si>
    <r>
      <t>　　1　子ども・子育て支援法の確認制度による確認内容の変更の届出　</t>
    </r>
    <r>
      <rPr>
        <b/>
        <u/>
        <sz val="11"/>
        <color rgb="FFFF0000"/>
        <rFont val="BIZ UDゴシック"/>
        <family val="3"/>
        <charset val="128"/>
      </rPr>
      <t>※　私立施設・事業所のみ回答してください（公設公営・民営は不要）。</t>
    </r>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rPh sb="35" eb="37">
      <t>シリツ</t>
    </rPh>
    <rPh sb="37" eb="39">
      <t>シセツ</t>
    </rPh>
    <rPh sb="40" eb="43">
      <t>ジギョウショ</t>
    </rPh>
    <rPh sb="45" eb="47">
      <t>カイトウ</t>
    </rPh>
    <rPh sb="54" eb="56">
      <t>コウセツ</t>
    </rPh>
    <rPh sb="56" eb="58">
      <t>コウエイ</t>
    </rPh>
    <rPh sb="59" eb="61">
      <t>ミンエイ</t>
    </rPh>
    <rPh sb="62" eb="64">
      <t>フヨウ</t>
    </rPh>
    <phoneticPr fontId="4"/>
  </si>
  <si>
    <t>職員の勤務の体制</t>
    <rPh sb="0" eb="2">
      <t>ショクイン</t>
    </rPh>
    <rPh sb="3" eb="5">
      <t>キンム</t>
    </rPh>
    <rPh sb="6" eb="8">
      <t>タイセイ</t>
    </rPh>
    <phoneticPr fontId="4"/>
  </si>
  <si>
    <t>　　(ｺ)虐待の防止のための措置に関する事項</t>
    <rPh sb="5" eb="7">
      <t>ギャクタイ</t>
    </rPh>
    <rPh sb="8" eb="10">
      <t>ボウシ</t>
    </rPh>
    <rPh sb="14" eb="16">
      <t>ソチ</t>
    </rPh>
    <rPh sb="17" eb="18">
      <t>カン</t>
    </rPh>
    <rPh sb="20" eb="22">
      <t>ジコウ</t>
    </rPh>
    <phoneticPr fontId="4"/>
  </si>
  <si>
    <t>　　(ｹ)非常災害対策</t>
    <rPh sb="5" eb="7">
      <t>ヒジョウ</t>
    </rPh>
    <rPh sb="7" eb="9">
      <t>サイガイ</t>
    </rPh>
    <rPh sb="9" eb="11">
      <t>タイサク</t>
    </rPh>
    <phoneticPr fontId="4"/>
  </si>
  <si>
    <t>　　(ｻ)その他施設の運営に関する重要事項</t>
    <rPh sb="7" eb="8">
      <t>タ</t>
    </rPh>
    <rPh sb="8" eb="10">
      <t>シセツ</t>
    </rPh>
    <rPh sb="11" eb="13">
      <t>ウンエイ</t>
    </rPh>
    <rPh sb="14" eb="15">
      <t>カン</t>
    </rPh>
    <rPh sb="17" eb="19">
      <t>ジュウヨウ</t>
    </rPh>
    <rPh sb="19" eb="21">
      <t>ジコウ</t>
    </rPh>
    <phoneticPr fontId="4"/>
  </si>
  <si>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4"/>
  </si>
  <si>
    <t>　　　(5)(3)の重要事項をホームページに掲載（公衆閲覧）していますか。</t>
    <rPh sb="10" eb="12">
      <t>ジュウヨウ</t>
    </rPh>
    <rPh sb="12" eb="14">
      <t>ジコウ</t>
    </rPh>
    <rPh sb="22" eb="24">
      <t>ケイサイ</t>
    </rPh>
    <rPh sb="25" eb="27">
      <t>コウシュウ</t>
    </rPh>
    <rPh sb="27" eb="29">
      <t>エツラン</t>
    </rPh>
    <phoneticPr fontId="4"/>
  </si>
  <si>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4"/>
  </si>
  <si>
    <t>保護者から支払を受ける費用（利用者負担）に関する事項</t>
    <rPh sb="0" eb="3">
      <t>ホゴシャ</t>
    </rPh>
    <rPh sb="14" eb="17">
      <t>リヨウシャ</t>
    </rPh>
    <rPh sb="17" eb="19">
      <t>フタン</t>
    </rPh>
    <phoneticPr fontId="4"/>
  </si>
  <si>
    <t>　　　(6)ホームページの種類　　(5)について、掲載しているホームページ媒体に○をしてください。</t>
    <rPh sb="13" eb="15">
      <t>シュルイ</t>
    </rPh>
    <rPh sb="25" eb="27">
      <t>ケイサイ</t>
    </rPh>
    <rPh sb="37" eb="39">
      <t>バイタイ</t>
    </rPh>
    <phoneticPr fontId="4"/>
  </si>
  <si>
    <r>
      <t>連携施設の種類、名称、連携協力の概要　</t>
    </r>
    <r>
      <rPr>
        <b/>
        <u/>
        <sz val="11"/>
        <color rgb="FFFF0000"/>
        <rFont val="BIZ UDゴシック"/>
        <family val="3"/>
        <charset val="128"/>
      </rPr>
      <t>※　特定地域型保育事業者のみ</t>
    </r>
    <rPh sb="0" eb="2">
      <t>レンケイ</t>
    </rPh>
    <rPh sb="2" eb="4">
      <t>シセツ</t>
    </rPh>
    <rPh sb="5" eb="7">
      <t>シュルイ</t>
    </rPh>
    <rPh sb="8" eb="10">
      <t>メイショウ</t>
    </rPh>
    <rPh sb="11" eb="13">
      <t>レンケイ</t>
    </rPh>
    <rPh sb="13" eb="15">
      <t>キョウリョク</t>
    </rPh>
    <rPh sb="16" eb="18">
      <t>ガイヨウ</t>
    </rPh>
    <rPh sb="21" eb="23">
      <t>トクテイ</t>
    </rPh>
    <rPh sb="23" eb="25">
      <t>チイキ</t>
    </rPh>
    <rPh sb="25" eb="26">
      <t>ガタ</t>
    </rPh>
    <rPh sb="26" eb="28">
      <t>ホイク</t>
    </rPh>
    <rPh sb="28" eb="30">
      <t>ジギョウ</t>
    </rPh>
    <rPh sb="30" eb="31">
      <t>シャ</t>
    </rPh>
    <phoneticPr fontId="4"/>
  </si>
  <si>
    <t>　　３　関係者・外部の者による評価</t>
    <rPh sb="4" eb="7">
      <t>カンケイシャ</t>
    </rPh>
    <rPh sb="8" eb="10">
      <t>ガイブ</t>
    </rPh>
    <rPh sb="11" eb="12">
      <t>モノ</t>
    </rPh>
    <rPh sb="15" eb="17">
      <t>ヒョウカ</t>
    </rPh>
    <phoneticPr fontId="4"/>
  </si>
  <si>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4"/>
  </si>
  <si>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4"/>
  </si>
  <si>
    <t>　　　　(ｴ)特定教育・保育の提供を行う日（学期を</t>
    <rPh sb="7" eb="9">
      <t>トクテイ</t>
    </rPh>
    <rPh sb="9" eb="11">
      <t>キョウイク</t>
    </rPh>
    <rPh sb="12" eb="14">
      <t>ホイク</t>
    </rPh>
    <rPh sb="15" eb="17">
      <t>テイキョウ</t>
    </rPh>
    <rPh sb="18" eb="19">
      <t>オコナ</t>
    </rPh>
    <rPh sb="20" eb="21">
      <t>ヒ</t>
    </rPh>
    <rPh sb="22" eb="24">
      <t>ガッキ</t>
    </rPh>
    <phoneticPr fontId="4"/>
  </si>
  <si>
    <t>　　　　　含む）・時間及び提供を行わない日</t>
    <rPh sb="13" eb="15">
      <t>テイキョウ</t>
    </rPh>
    <rPh sb="16" eb="17">
      <t>オコナ</t>
    </rPh>
    <rPh sb="20" eb="21">
      <t>ヒ</t>
    </rPh>
    <phoneticPr fontId="4"/>
  </si>
  <si>
    <t>　　　　(ｶ)１号・２号・３号の認定区分ごとの利用定員</t>
    <rPh sb="8" eb="9">
      <t>ゴウ</t>
    </rPh>
    <phoneticPr fontId="4"/>
  </si>
  <si>
    <t>４月１日現在　年齢別配置基準（注1）</t>
    <phoneticPr fontId="4"/>
  </si>
  <si>
    <t>検査日現在　年齢別配置基準（注2）</t>
    <phoneticPr fontId="4"/>
  </si>
  <si>
    <t>（注1）各年齢区分別の認可定員及び在籍児童数を記入し、それぞれ、下段の年齢区分別必要配置数で除した数（小数点第２位以下切捨て）を</t>
    <rPh sb="11" eb="13">
      <t>ニンカ</t>
    </rPh>
    <rPh sb="54" eb="55">
      <t>ダイ</t>
    </rPh>
    <phoneticPr fontId="5"/>
  </si>
  <si>
    <t>（注3）検査日現在の欄は､記入しないでください。</t>
    <phoneticPr fontId="4"/>
  </si>
  <si>
    <t>（　　　）内に記入してください。　「合計」欄には、（　　　）内に記入した必要数を合計した数（小数点以下四捨五入）を記入してください。</t>
    <phoneticPr fontId="4"/>
  </si>
  <si>
    <t>（注1）本園に準じて記入してください。</t>
    <phoneticPr fontId="5"/>
  </si>
  <si>
    <t>（注2）検査日現在の欄は､記入しないでください。</t>
    <phoneticPr fontId="4"/>
  </si>
  <si>
    <t>経過措置により、従前の配置基準で算出しています。（新たな基準では、３歳児15：１、４歳以上児25：１）</t>
    <phoneticPr fontId="4"/>
  </si>
  <si>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4"/>
  </si>
  <si>
    <t>K</t>
    <phoneticPr fontId="4"/>
  </si>
  <si>
    <t>L</t>
    <phoneticPr fontId="4"/>
  </si>
  <si>
    <t>K'</t>
    <phoneticPr fontId="4"/>
  </si>
  <si>
    <t>L'</t>
    <phoneticPr fontId="4"/>
  </si>
  <si>
    <t>V2</t>
    <phoneticPr fontId="4"/>
  </si>
  <si>
    <t>V3</t>
    <phoneticPr fontId="4"/>
  </si>
  <si>
    <t>V2'</t>
    <phoneticPr fontId="4"/>
  </si>
  <si>
    <t>V3'</t>
    <phoneticPr fontId="4"/>
  </si>
  <si>
    <t>W2</t>
    <phoneticPr fontId="4"/>
  </si>
  <si>
    <t>W3</t>
    <phoneticPr fontId="4"/>
  </si>
  <si>
    <t>W4</t>
    <phoneticPr fontId="4"/>
  </si>
  <si>
    <t>W5</t>
    <phoneticPr fontId="4"/>
  </si>
  <si>
    <t>L'＋V1'＋V2'＋V3'</t>
    <phoneticPr fontId="4"/>
  </si>
  <si>
    <t>※K・Lの小数点以下を四捨五入</t>
    <rPh sb="5" eb="8">
      <t>ショウスウテン</t>
    </rPh>
    <rPh sb="8" eb="10">
      <t>イカ</t>
    </rPh>
    <rPh sb="11" eb="15">
      <t>シシャゴニュウ</t>
    </rPh>
    <phoneticPr fontId="4"/>
  </si>
  <si>
    <t>※K'・L'の小数点以下を四捨五入</t>
    <rPh sb="7" eb="10">
      <t>ショウスウテン</t>
    </rPh>
    <rPh sb="10" eb="12">
      <t>イカ</t>
    </rPh>
    <rPh sb="13" eb="17">
      <t>シシャゴニュウ</t>
    </rPh>
    <phoneticPr fontId="4"/>
  </si>
  <si>
    <t>本園、分園のそれぞれについて、認可基準（P.16）と確認基準（本ページ）で比較して多い方の人数を配置</t>
    <phoneticPr fontId="4"/>
  </si>
  <si>
    <t>L＋V1＋V2＋V3＋W4＋W5</t>
    <phoneticPr fontId="4"/>
  </si>
  <si>
    <t>L＋V1＋V2＋V3＋＋W4＋W5＋
L'＋V1'＋V2'＋V3'</t>
    <phoneticPr fontId="4"/>
  </si>
  <si>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4"/>
  </si>
  <si>
    <t>掲載しているホームページのアドレス（右欄にホームページのアドレスを記入）</t>
    <rPh sb="0" eb="2">
      <t>ケイサイ</t>
    </rPh>
    <rPh sb="18" eb="19">
      <t>ミギ</t>
    </rPh>
    <rPh sb="19" eb="20">
      <t>ラン</t>
    </rPh>
    <rPh sb="33" eb="35">
      <t>キニュウ</t>
    </rPh>
    <phoneticPr fontId="4"/>
  </si>
  <si>
    <t>年度　指導監査調書（確認監査）＜公設公営保育所＞</t>
    <rPh sb="3" eb="5">
      <t>シドウ</t>
    </rPh>
    <rPh sb="5" eb="7">
      <t>カンサ</t>
    </rPh>
    <rPh sb="7" eb="9">
      <t>チョウショ</t>
    </rPh>
    <rPh sb="10" eb="12">
      <t>カクニン</t>
    </rPh>
    <rPh sb="12" eb="14">
      <t>カンサ</t>
    </rPh>
    <rPh sb="16" eb="18">
      <t>コウセツ</t>
    </rPh>
    <rPh sb="18" eb="20">
      <t>コウエイ</t>
    </rPh>
    <rPh sb="20" eb="22">
      <t>ホイク</t>
    </rPh>
    <rPh sb="22" eb="23">
      <t>ショ</t>
    </rPh>
    <phoneticPr fontId="4"/>
  </si>
  <si>
    <t>○の場合、Lに常勤保育士１人を加配</t>
    <rPh sb="2" eb="4">
      <t>バアイ</t>
    </rPh>
    <rPh sb="7" eb="9">
      <t>ジョウキン</t>
    </rPh>
    <rPh sb="9" eb="12">
      <t>ホイクシ</t>
    </rPh>
    <rPh sb="13" eb="14">
      <t>ニン</t>
    </rPh>
    <rPh sb="15" eb="17">
      <t>カハイ</t>
    </rPh>
    <phoneticPr fontId="4"/>
  </si>
  <si>
    <t>○の場合、Lに非常勤保育士１人を加配</t>
    <rPh sb="2" eb="4">
      <t>バアイ</t>
    </rPh>
    <rPh sb="7" eb="10">
      <t>ヒジョウキン</t>
    </rPh>
    <rPh sb="10" eb="13">
      <t>ホイクシ</t>
    </rPh>
    <rPh sb="14" eb="15">
      <t>ニン</t>
    </rPh>
    <rPh sb="16" eb="18">
      <t>カハイ</t>
    </rPh>
    <phoneticPr fontId="4"/>
  </si>
  <si>
    <t>○の場合、L'に常勤保育士１人を加配</t>
    <rPh sb="2" eb="4">
      <t>バアイ</t>
    </rPh>
    <rPh sb="8" eb="10">
      <t>ジョウキン</t>
    </rPh>
    <rPh sb="10" eb="13">
      <t>ホイクシ</t>
    </rPh>
    <rPh sb="14" eb="15">
      <t>ニン</t>
    </rPh>
    <rPh sb="16" eb="18">
      <t>カハイ</t>
    </rPh>
    <phoneticPr fontId="4"/>
  </si>
  <si>
    <t>○の場合、L'に非常勤保育士１人を加配</t>
    <rPh sb="2" eb="4">
      <t>バアイ</t>
    </rPh>
    <rPh sb="8" eb="11">
      <t>ヒジョウキン</t>
    </rPh>
    <rPh sb="11" eb="14">
      <t>ホイクシ</t>
    </rPh>
    <rPh sb="15" eb="16">
      <t>ニン</t>
    </rPh>
    <rPh sb="17" eb="19">
      <t>カハイ</t>
    </rPh>
    <phoneticPr fontId="4"/>
  </si>
  <si>
    <t>○の場合、３歳児に対する常勤保育士の配置を20：１から15：１に改善</t>
    <rPh sb="2" eb="4">
      <t>バアイ</t>
    </rPh>
    <rPh sb="6" eb="8">
      <t>サイジ</t>
    </rPh>
    <rPh sb="9" eb="10">
      <t>タイ</t>
    </rPh>
    <rPh sb="18" eb="20">
      <t>ハイチ</t>
    </rPh>
    <rPh sb="32" eb="34">
      <t>カイゼン</t>
    </rPh>
    <phoneticPr fontId="4"/>
  </si>
  <si>
    <t>○の場合、４歳以上児に対する常勤保育士の配置を30：１から25：１に改善</t>
    <rPh sb="2" eb="4">
      <t>バアイ</t>
    </rPh>
    <rPh sb="6" eb="7">
      <t>サイ</t>
    </rPh>
    <rPh sb="7" eb="9">
      <t>イジョウ</t>
    </rPh>
    <rPh sb="9" eb="10">
      <t>ジ</t>
    </rPh>
    <rPh sb="20" eb="22">
      <t>ハイチ</t>
    </rPh>
    <rPh sb="34" eb="36">
      <t>カイゼン</t>
    </rPh>
    <phoneticPr fontId="4"/>
  </si>
  <si>
    <t>○の場合、１歳児に対する常勤保育士の配置を６：１から５：１に改善</t>
    <rPh sb="2" eb="4">
      <t>バアイ</t>
    </rPh>
    <rPh sb="6" eb="8">
      <t>サイジ</t>
    </rPh>
    <rPh sb="18" eb="20">
      <t>ハイチ</t>
    </rPh>
    <rPh sb="30" eb="32">
      <t>カイゼン</t>
    </rPh>
    <phoneticPr fontId="4"/>
  </si>
  <si>
    <t>○の場合、L＋L'に主任保育士の代替常勤保育士１人を加配</t>
    <rPh sb="2" eb="4">
      <t>バアイ</t>
    </rPh>
    <rPh sb="10" eb="12">
      <t>シュニン</t>
    </rPh>
    <rPh sb="12" eb="15">
      <t>ホイクシ</t>
    </rPh>
    <rPh sb="16" eb="17">
      <t>ダイ</t>
    </rPh>
    <rPh sb="17" eb="18">
      <t>カ</t>
    </rPh>
    <rPh sb="18" eb="20">
      <t>ジョウキン</t>
    </rPh>
    <rPh sb="20" eb="23">
      <t>ホイクシ</t>
    </rPh>
    <rPh sb="24" eb="25">
      <t>ニン</t>
    </rPh>
    <rPh sb="26" eb="28">
      <t>カハイ</t>
    </rPh>
    <phoneticPr fontId="4"/>
  </si>
  <si>
    <t>○の場合、L＋L'に以下の人数の常勤保育士を加配
本園・分園の利用定員の計が120人以下：１人、121人以上：２人</t>
    <rPh sb="2" eb="4">
      <t>バアイ</t>
    </rPh>
    <rPh sb="10" eb="12">
      <t>イカ</t>
    </rPh>
    <rPh sb="13" eb="15">
      <t>ニンズウ</t>
    </rPh>
    <rPh sb="16" eb="18">
      <t>ジョウキン</t>
    </rPh>
    <rPh sb="18" eb="21">
      <t>ホイクシ</t>
    </rPh>
    <rPh sb="22" eb="24">
      <t>カハイ</t>
    </rPh>
    <rPh sb="25" eb="26">
      <t>ホン</t>
    </rPh>
    <rPh sb="26" eb="27">
      <t>エン</t>
    </rPh>
    <rPh sb="28" eb="30">
      <t>ブンエン</t>
    </rPh>
    <rPh sb="31" eb="33">
      <t>リヨウ</t>
    </rPh>
    <rPh sb="33" eb="35">
      <t>テイイン</t>
    </rPh>
    <rPh sb="36" eb="37">
      <t>ケイ</t>
    </rPh>
    <phoneticPr fontId="4"/>
  </si>
  <si>
    <t>※本加算の適用時は４歳以上児配置改善加算の適用不可</t>
    <rPh sb="5" eb="7">
      <t>テキヨウ</t>
    </rPh>
    <rPh sb="21" eb="23">
      <t>テキヨウ</t>
    </rPh>
    <phoneticPr fontId="4"/>
  </si>
  <si>
    <t>（注3）区独自加算の一般保育所対策事業により１歳児の保育士配置基準は５：１ですが、本表は認可基準のため６：１で算出しています。</t>
    <phoneticPr fontId="4"/>
  </si>
  <si>
    <t>　２　【本園・分園】その他職員に係る加算の認定・配置状況</t>
    <rPh sb="4" eb="5">
      <t>ホン</t>
    </rPh>
    <rPh sb="5" eb="6">
      <t>エン</t>
    </rPh>
    <rPh sb="7" eb="9">
      <t>ブンエン</t>
    </rPh>
    <rPh sb="12" eb="13">
      <t>ホカ</t>
    </rPh>
    <rPh sb="13" eb="15">
      <t>ショクイン</t>
    </rPh>
    <rPh sb="16" eb="17">
      <t>カカ</t>
    </rPh>
    <rPh sb="18" eb="20">
      <t>カサン</t>
    </rPh>
    <rPh sb="21" eb="23">
      <t>ニンテイ</t>
    </rPh>
    <rPh sb="24" eb="26">
      <t>ハイチ</t>
    </rPh>
    <rPh sb="26" eb="28">
      <t>ジョウキョウ</t>
    </rPh>
    <phoneticPr fontId="4"/>
  </si>
  <si>
    <t>項目</t>
    <rPh sb="0" eb="2">
      <t>コウモク</t>
    </rPh>
    <phoneticPr fontId="4"/>
  </si>
  <si>
    <t>選択して
ください</t>
    <phoneticPr fontId="4"/>
  </si>
  <si>
    <t>配置要件等の概要</t>
    <rPh sb="0" eb="2">
      <t>ハイチ</t>
    </rPh>
    <rPh sb="2" eb="5">
      <t>ヨウケントウ</t>
    </rPh>
    <rPh sb="6" eb="8">
      <t>ガイヨウ</t>
    </rPh>
    <phoneticPr fontId="4"/>
  </si>
  <si>
    <t>備考</t>
    <rPh sb="0" eb="2">
      <t>ビコウ</t>
    </rPh>
    <phoneticPr fontId="4"/>
  </si>
  <si>
    <t>令和８年
４月１日
現在</t>
    <phoneticPr fontId="4"/>
  </si>
  <si>
    <t>公定価格による配置職員</t>
    <rPh sb="0" eb="2">
      <t>コウテイ</t>
    </rPh>
    <rPh sb="2" eb="4">
      <t>カカク</t>
    </rPh>
    <rPh sb="7" eb="9">
      <t>ハイチ</t>
    </rPh>
    <rPh sb="9" eb="11">
      <t>ショクイン</t>
    </rPh>
    <phoneticPr fontId="4"/>
  </si>
  <si>
    <t>基本分単価</t>
    <rPh sb="0" eb="2">
      <t>キホン</t>
    </rPh>
    <rPh sb="2" eb="3">
      <t>ブン</t>
    </rPh>
    <rPh sb="3" eb="5">
      <t>タンカ</t>
    </rPh>
    <phoneticPr fontId="4"/>
  </si>
  <si>
    <t>　園長（施設長）</t>
    <rPh sb="1" eb="3">
      <t>エンチョウ</t>
    </rPh>
    <rPh sb="4" eb="6">
      <t>シセツ</t>
    </rPh>
    <rPh sb="6" eb="7">
      <t>チョウ</t>
    </rPh>
    <phoneticPr fontId="4"/>
  </si>
  <si>
    <t>全施設に園長（施設長）１人を配置
※　常時実際にその施設の運営管理の業務に専従</t>
    <phoneticPr fontId="4"/>
  </si>
  <si>
    <t>V4</t>
  </si>
  <si>
    <t>　調理員等</t>
    <rPh sb="1" eb="4">
      <t>チョウリイン</t>
    </rPh>
    <rPh sb="4" eb="5">
      <t>ナド</t>
    </rPh>
    <phoneticPr fontId="4"/>
  </si>
  <si>
    <t>全施設に以下の人数の調理員を配置
利用定員20人；常勤１人、21人以上40人以下：常勤２人（うち１人は非常勤も可）、41人以上150人以下：常勤２人、151人以上：常勤３人（うち１人は非常勤も可）</t>
    <rPh sb="10" eb="12">
      <t>チョウリ</t>
    </rPh>
    <rPh sb="12" eb="13">
      <t>イン</t>
    </rPh>
    <rPh sb="23" eb="24">
      <t>ニン</t>
    </rPh>
    <rPh sb="25" eb="27">
      <t>ジョウキン</t>
    </rPh>
    <rPh sb="28" eb="29">
      <t>ニン</t>
    </rPh>
    <rPh sb="32" eb="33">
      <t>ニン</t>
    </rPh>
    <rPh sb="33" eb="35">
      <t>イジョウ</t>
    </rPh>
    <rPh sb="37" eb="38">
      <t>ニン</t>
    </rPh>
    <rPh sb="38" eb="40">
      <t>イカ</t>
    </rPh>
    <rPh sb="41" eb="43">
      <t>ジョウキン</t>
    </rPh>
    <rPh sb="44" eb="45">
      <t>ニン</t>
    </rPh>
    <rPh sb="49" eb="50">
      <t>ニン</t>
    </rPh>
    <rPh sb="51" eb="54">
      <t>ヒジョウキン</t>
    </rPh>
    <rPh sb="55" eb="56">
      <t>カ</t>
    </rPh>
    <rPh sb="60" eb="61">
      <t>ニン</t>
    </rPh>
    <rPh sb="61" eb="63">
      <t>イジョウ</t>
    </rPh>
    <rPh sb="70" eb="72">
      <t>ジョウキン</t>
    </rPh>
    <rPh sb="82" eb="84">
      <t>ジョウキン</t>
    </rPh>
    <rPh sb="90" eb="91">
      <t>ニン</t>
    </rPh>
    <rPh sb="92" eb="95">
      <t>ヒジョウキン</t>
    </rPh>
    <rPh sb="96" eb="97">
      <t>カ</t>
    </rPh>
    <phoneticPr fontId="4"/>
  </si>
  <si>
    <t>V5</t>
  </si>
  <si>
    <t>雇用形態・必要人数は公定価格の上乗せ基準</t>
    <rPh sb="0" eb="2">
      <t>コヨウ</t>
    </rPh>
    <rPh sb="2" eb="4">
      <t>ケイタイ</t>
    </rPh>
    <rPh sb="5" eb="7">
      <t>ヒツヨウ</t>
    </rPh>
    <rPh sb="7" eb="9">
      <t>ニンズウ</t>
    </rPh>
    <rPh sb="18" eb="20">
      <t>キジュン</t>
    </rPh>
    <phoneticPr fontId="4"/>
  </si>
  <si>
    <t>　非常勤事務職員</t>
    <rPh sb="1" eb="4">
      <t>ヒジョウキン</t>
    </rPh>
    <rPh sb="4" eb="6">
      <t>ジム</t>
    </rPh>
    <rPh sb="6" eb="8">
      <t>ショクイン</t>
    </rPh>
    <phoneticPr fontId="4"/>
  </si>
  <si>
    <t>全施設に非常勤事務職員１人を配置
※　施設長等が兼務又は業務委託による場合は配置不要</t>
    <rPh sb="4" eb="7">
      <t>ヒジョウキン</t>
    </rPh>
    <rPh sb="7" eb="9">
      <t>ジム</t>
    </rPh>
    <rPh sb="9" eb="11">
      <t>ショクイン</t>
    </rPh>
    <rPh sb="12" eb="13">
      <t>ニン</t>
    </rPh>
    <rPh sb="14" eb="16">
      <t>ハイチ</t>
    </rPh>
    <rPh sb="19" eb="21">
      <t>シセツ</t>
    </rPh>
    <rPh sb="21" eb="22">
      <t>チョウ</t>
    </rPh>
    <rPh sb="22" eb="23">
      <t>ナド</t>
    </rPh>
    <phoneticPr fontId="4"/>
  </si>
  <si>
    <t>V6</t>
  </si>
  <si>
    <t>公定価格で配置が上乗せされる職員</t>
    <phoneticPr fontId="4"/>
  </si>
  <si>
    <t>　嘱託医</t>
    <rPh sb="1" eb="3">
      <t>ショクタク</t>
    </rPh>
    <rPh sb="3" eb="4">
      <t>イ</t>
    </rPh>
    <phoneticPr fontId="4"/>
  </si>
  <si>
    <t>全施設に嘱託医１人を配置</t>
    <rPh sb="0" eb="1">
      <t>ゼン</t>
    </rPh>
    <rPh sb="1" eb="3">
      <t>シセツ</t>
    </rPh>
    <rPh sb="4" eb="7">
      <t>ショクタクイ</t>
    </rPh>
    <rPh sb="8" eb="9">
      <t>ニン</t>
    </rPh>
    <rPh sb="10" eb="12">
      <t>ハイチ</t>
    </rPh>
    <phoneticPr fontId="4"/>
  </si>
  <si>
    <t>V7</t>
  </si>
  <si>
    <t>　嘱託歯科医</t>
    <rPh sb="1" eb="3">
      <t>ショクタク</t>
    </rPh>
    <rPh sb="3" eb="6">
      <t>シカイ</t>
    </rPh>
    <phoneticPr fontId="4"/>
  </si>
  <si>
    <t>全施設に嘱託歯科医１人を配置</t>
    <rPh sb="0" eb="1">
      <t>ゼン</t>
    </rPh>
    <rPh sb="1" eb="3">
      <t>シセツ</t>
    </rPh>
    <rPh sb="4" eb="6">
      <t>ショクタク</t>
    </rPh>
    <rPh sb="6" eb="9">
      <t>シカイ</t>
    </rPh>
    <rPh sb="10" eb="11">
      <t>ニン</t>
    </rPh>
    <rPh sb="12" eb="14">
      <t>ハイチ</t>
    </rPh>
    <phoneticPr fontId="4"/>
  </si>
  <si>
    <t>V8</t>
  </si>
  <si>
    <t>V5'</t>
  </si>
  <si>
    <t>雇用形態・必要人数は公定価格の上乗せ基準</t>
    <phoneticPr fontId="4"/>
  </si>
  <si>
    <t>V6'</t>
  </si>
  <si>
    <t>加算</t>
    <phoneticPr fontId="4"/>
  </si>
  <si>
    <t>　療育支援加算</t>
    <rPh sb="1" eb="3">
      <t>リョウイク</t>
    </rPh>
    <rPh sb="3" eb="5">
      <t>シエン</t>
    </rPh>
    <rPh sb="5" eb="7">
      <t>カサン</t>
    </rPh>
    <phoneticPr fontId="4"/>
  </si>
  <si>
    <t>主任保育士専任加算の適用施設に主任保育士を補助する者１人を配置、又は専門職（特定理学療法士等又は看護師等）１人を活用し、全ての障害児に対する療育支援を実施</t>
    <rPh sb="0" eb="2">
      <t>シュニン</t>
    </rPh>
    <rPh sb="2" eb="5">
      <t>ホイクシ</t>
    </rPh>
    <rPh sb="5" eb="7">
      <t>センニン</t>
    </rPh>
    <rPh sb="7" eb="9">
      <t>カサン</t>
    </rPh>
    <rPh sb="10" eb="12">
      <t>テキヨウ</t>
    </rPh>
    <rPh sb="12" eb="14">
      <t>シセツ</t>
    </rPh>
    <rPh sb="15" eb="17">
      <t>シュニン</t>
    </rPh>
    <rPh sb="17" eb="20">
      <t>ホイクシ</t>
    </rPh>
    <rPh sb="21" eb="23">
      <t>ホジョ</t>
    </rPh>
    <rPh sb="25" eb="26">
      <t>モノ</t>
    </rPh>
    <rPh sb="27" eb="28">
      <t>ニン</t>
    </rPh>
    <rPh sb="29" eb="31">
      <t>ハイチ</t>
    </rPh>
    <rPh sb="32" eb="33">
      <t>マタ</t>
    </rPh>
    <rPh sb="34" eb="36">
      <t>センモン</t>
    </rPh>
    <rPh sb="36" eb="37">
      <t>ショク</t>
    </rPh>
    <rPh sb="38" eb="40">
      <t>トクテイ</t>
    </rPh>
    <rPh sb="45" eb="46">
      <t>ナド</t>
    </rPh>
    <rPh sb="46" eb="47">
      <t>マタ</t>
    </rPh>
    <rPh sb="48" eb="51">
      <t>カンゴシ</t>
    </rPh>
    <rPh sb="51" eb="52">
      <t>ナド</t>
    </rPh>
    <rPh sb="54" eb="55">
      <t>ニン</t>
    </rPh>
    <rPh sb="56" eb="58">
      <t>カツヨウ</t>
    </rPh>
    <rPh sb="60" eb="61">
      <t>スベ</t>
    </rPh>
    <rPh sb="63" eb="65">
      <t>ショウガイ</t>
    </rPh>
    <rPh sb="65" eb="66">
      <t>ジ</t>
    </rPh>
    <rPh sb="67" eb="68">
      <t>タイ</t>
    </rPh>
    <rPh sb="70" eb="72">
      <t>リョウイク</t>
    </rPh>
    <rPh sb="72" eb="74">
      <t>シエン</t>
    </rPh>
    <rPh sb="75" eb="77">
      <t>ジッシ</t>
    </rPh>
    <phoneticPr fontId="4"/>
  </si>
  <si>
    <t>W6</t>
  </si>
  <si>
    <t>　事務職員雇上費加算</t>
    <phoneticPr fontId="4"/>
  </si>
  <si>
    <t>常勤事務職員１人を配置
※　施設長等が兼務又は業務委託による場合は配置不要</t>
  </si>
  <si>
    <t>W7</t>
  </si>
  <si>
    <t>　高齢者等活躍促進加算</t>
    <phoneticPr fontId="4"/>
  </si>
  <si>
    <t>満60歳以上、障害者等の非常勤職員１人を配置（年間400時間以上の雇用見込み、１日６時間未満又は月20日未満勤務の者を対象）</t>
    <rPh sb="0" eb="1">
      <t>マン</t>
    </rPh>
    <rPh sb="3" eb="4">
      <t>サイ</t>
    </rPh>
    <rPh sb="4" eb="6">
      <t>イジョウ</t>
    </rPh>
    <rPh sb="7" eb="10">
      <t>ショウガイシャ</t>
    </rPh>
    <rPh sb="10" eb="11">
      <t>ナド</t>
    </rPh>
    <rPh sb="12" eb="15">
      <t>ヒジョウキン</t>
    </rPh>
    <rPh sb="15" eb="17">
      <t>ショクイン</t>
    </rPh>
    <rPh sb="18" eb="19">
      <t>ニン</t>
    </rPh>
    <rPh sb="20" eb="22">
      <t>ハイチ</t>
    </rPh>
    <rPh sb="23" eb="25">
      <t>ネンカン</t>
    </rPh>
    <rPh sb="28" eb="30">
      <t>ジカン</t>
    </rPh>
    <rPh sb="30" eb="32">
      <t>イジョウ</t>
    </rPh>
    <rPh sb="33" eb="35">
      <t>コヨウ</t>
    </rPh>
    <rPh sb="35" eb="37">
      <t>ミコミ</t>
    </rPh>
    <phoneticPr fontId="4"/>
  </si>
  <si>
    <t>W8</t>
  </si>
  <si>
    <t>　栄養管理加算</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</si>
  <si>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5">
      <t>インナド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</si>
  <si>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W9</t>
  </si>
  <si>
    <t>区分Ａ（配置）の場合、配置基準職員に数える職員との兼務はできません</t>
    <rPh sb="0" eb="2">
      <t>クブン</t>
    </rPh>
    <rPh sb="4" eb="6">
      <t>ハイチ</t>
    </rPh>
    <rPh sb="8" eb="10">
      <t>バアイ</t>
    </rPh>
    <rPh sb="11" eb="13">
      <t>ハイチ</t>
    </rPh>
    <rPh sb="13" eb="15">
      <t>キジュン</t>
    </rPh>
    <rPh sb="15" eb="17">
      <t>ショクイン</t>
    </rPh>
    <rPh sb="17" eb="18">
      <t>カゾ</t>
    </rPh>
    <rPh sb="20" eb="22">
      <t>ショクイン</t>
    </rPh>
    <rPh sb="24" eb="26">
      <t>ケンム</t>
    </rPh>
    <phoneticPr fontId="4"/>
  </si>
  <si>
    <t>選択してください</t>
  </si>
  <si>
    <t>【区独自加算】
０歳児保健師加算</t>
    <rPh sb="1" eb="2">
      <t>ク</t>
    </rPh>
    <rPh sb="2" eb="4">
      <t>ドクジ</t>
    </rPh>
    <rPh sb="4" eb="6">
      <t>カサン</t>
    </rPh>
    <phoneticPr fontId="4"/>
  </si>
  <si>
    <t>０歳児の利用定員が設定されている保育所に保健師又は助産師もしくは看護師１人を配置（非常勤可）</t>
    <rPh sb="1" eb="3">
      <t>サイジ</t>
    </rPh>
    <rPh sb="4" eb="6">
      <t>リヨウ</t>
    </rPh>
    <rPh sb="6" eb="8">
      <t>テイイン</t>
    </rPh>
    <rPh sb="9" eb="11">
      <t>セッテイ</t>
    </rPh>
    <rPh sb="16" eb="18">
      <t>ホイク</t>
    </rPh>
    <rPh sb="18" eb="19">
      <t>ショ</t>
    </rPh>
    <rPh sb="36" eb="37">
      <t>ニン</t>
    </rPh>
    <rPh sb="38" eb="40">
      <t>ハイチ</t>
    </rPh>
    <rPh sb="41" eb="44">
      <t>ヒジョウキン</t>
    </rPh>
    <rPh sb="44" eb="45">
      <t>カ</t>
    </rPh>
    <phoneticPr fontId="4"/>
  </si>
  <si>
    <t>W10</t>
  </si>
  <si>
    <t>検査日
現在
（注1）</t>
    <rPh sb="0" eb="2">
      <t>ケンサ</t>
    </rPh>
    <rPh sb="2" eb="3">
      <t>ヒ</t>
    </rPh>
    <rPh sb="8" eb="9">
      <t>チュウ</t>
    </rPh>
    <phoneticPr fontId="4"/>
  </si>
  <si>
    <t>常勤事務職員１人を配置
※　施設長等が兼務又は業務委託による場合は配置不要</t>
    <rPh sb="0" eb="2">
      <t>ジョウキン</t>
    </rPh>
    <rPh sb="2" eb="4">
      <t>ジム</t>
    </rPh>
    <rPh sb="4" eb="6">
      <t>ショクイン</t>
    </rPh>
    <rPh sb="7" eb="8">
      <t>ニン</t>
    </rPh>
    <rPh sb="9" eb="11">
      <t>ハイチ</t>
    </rPh>
    <phoneticPr fontId="4"/>
  </si>
  <si>
    <t>【区独自加算】
０歳児保健師加算</t>
    <rPh sb="1" eb="2">
      <t>ク</t>
    </rPh>
    <rPh sb="2" eb="4">
      <t>ドクジ</t>
    </rPh>
    <rPh sb="4" eb="6">
      <t>カサン</t>
    </rPh>
    <rPh sb="9" eb="11">
      <t>サイジ</t>
    </rPh>
    <rPh sb="11" eb="14">
      <t>ホケンシ</t>
    </rPh>
    <rPh sb="14" eb="16">
      <t>カサン</t>
    </rPh>
    <phoneticPr fontId="4"/>
  </si>
  <si>
    <t>施設長等が兼務</t>
  </si>
  <si>
    <t>分園なし</t>
  </si>
  <si>
    <t>×</t>
  </si>
  <si>
    <t>（注2）保育士の配置不足がある場合、委託費の金額算定に影響することがありますので、台東区保育課給付担当（03-5246-1309）までご連絡ください。</t>
    <rPh sb="4" eb="7">
      <t>ホイクシ</t>
    </rPh>
    <rPh sb="8" eb="10">
      <t>ハイチ</t>
    </rPh>
    <rPh sb="10" eb="12">
      <t>フソク</t>
    </rPh>
    <rPh sb="15" eb="17">
      <t>バアイ</t>
    </rPh>
    <rPh sb="18" eb="20">
      <t>イタク</t>
    </rPh>
    <rPh sb="20" eb="21">
      <t>ヒ</t>
    </rPh>
    <rPh sb="22" eb="24">
      <t>キンガク</t>
    </rPh>
    <rPh sb="24" eb="26">
      <t>サンテイ</t>
    </rPh>
    <rPh sb="27" eb="29">
      <t>エイキョウ</t>
    </rPh>
    <rPh sb="41" eb="44">
      <t>タイトウク</t>
    </rPh>
    <rPh sb="44" eb="46">
      <t>ホイク</t>
    </rPh>
    <rPh sb="46" eb="47">
      <t>カ</t>
    </rPh>
    <rPh sb="47" eb="49">
      <t>キュウフ</t>
    </rPh>
    <rPh sb="49" eb="51">
      <t>タントウ</t>
    </rPh>
    <rPh sb="68" eb="70">
      <t>レンラク</t>
    </rPh>
    <phoneticPr fontId="4"/>
  </si>
  <si>
    <t>本加算の適用状況に関わらず、一般保育所対策事業により５：１</t>
    <rPh sb="0" eb="1">
      <t>ホン</t>
    </rPh>
    <rPh sb="4" eb="6">
      <t>テキヨウ</t>
    </rPh>
    <phoneticPr fontId="4"/>
  </si>
  <si>
    <t>　　　(3)領収証の交付</t>
    <rPh sb="6" eb="9">
      <t>リョウシュウショウ</t>
    </rPh>
    <rPh sb="10" eb="12">
      <t>コウフ</t>
    </rPh>
    <phoneticPr fontId="4"/>
  </si>
  <si>
    <t>（注）作成の有無を選択してください。</t>
    <rPh sb="9" eb="11">
      <t>センタク</t>
    </rPh>
    <phoneticPr fontId="4"/>
  </si>
  <si>
    <t>非該当</t>
  </si>
  <si>
    <t>（注）作成の有無を選択してください。</t>
    <rPh sb="9" eb="11">
      <t>センタク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</si>
</sst>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00"/>
    <numFmt numFmtId="177" formatCode="ggge&quot;年&quot;m&quot;月&quot;d&quot;日&quot;;@"/>
    <numFmt numFmtId="178" formatCode="0.0%"/>
    <numFmt numFmtId="179" formatCode="#,###&quot;円&quot;"/>
    <numFmt numFmtId="180" formatCode="0&quot;人&quot;"/>
    <numFmt numFmtId="181" formatCode="0;&quot;△ &quot;0"/>
    <numFmt numFmtId="182" formatCode="0.0_ "/>
    <numFmt numFmtId="183" formatCode="0_ "/>
  </numFmts>
  <fonts count="42">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b/>
      <sz val="11"/>
      <color theme="1"/>
      <name val="BIZ UDゴシック"/>
      <family val="3"/>
      <charset val="128"/>
    </font>
    <font>
      <b/>
      <u/>
      <sz val="11"/>
      <color rgb="FFFF0000"/>
      <name val="BIZ UDゴシック"/>
      <family val="3"/>
      <charset val="128"/>
    </font>
    <font>
      <b/>
      <u/>
      <sz val="9"/>
      <color rgb="FFFF0000"/>
      <name val="BIZ UDゴシック"/>
      <family val="3"/>
      <charset val="128"/>
    </font>
    <font>
      <sz val="12"/>
      <color theme="1"/>
      <name val="游ゴシック"/>
      <family val="2"/>
      <scheme val="minor"/>
    </font>
    <font>
      <sz val="10"/>
      <color theme="1"/>
      <name val="游ゴシック"/>
      <family val="2"/>
      <scheme val="minor"/>
    </font>
    <font>
      <sz val="9"/>
      <name val="BIZ UDゴシック"/>
      <family val="3"/>
      <charset val="128"/>
    </font>
    <font>
      <sz val="9"/>
      <color theme="1"/>
      <name val="游ゴシック"/>
      <family val="2"/>
      <scheme val="minor"/>
    </font>
    <font>
      <b/>
      <u/>
      <sz val="8"/>
      <color rgb="FFFF0000"/>
      <name val="BIZ UDゴシック"/>
      <family val="3"/>
      <charset val="128"/>
    </font>
    <font>
      <b/>
      <u/>
      <sz val="10"/>
      <color rgb="FFFF0000"/>
      <name val="BIZ UDゴシック"/>
      <family val="3"/>
      <charset val="128"/>
    </font>
    <font>
      <sz val="10"/>
      <name val="BIZ UDゴシック"/>
      <family val="3"/>
      <charset val="128"/>
    </font>
    <font>
      <b/>
      <u/>
      <sz val="11"/>
      <color theme="1"/>
      <name val="BIZ UDゴシック"/>
      <family val="3"/>
      <charset val="128"/>
    </font>
    <font>
      <b/>
      <u/>
      <sz val="11"/>
      <color theme="1"/>
      <name val="游ゴシック"/>
      <family val="2"/>
      <scheme val="minor"/>
    </font>
    <font>
      <u/>
      <sz val="11"/>
      <name val="BIZ UDゴシック"/>
      <family val="3"/>
      <charset val="128"/>
    </font>
    <font>
      <sz val="8"/>
      <color theme="1"/>
      <name val="BIZ UDゴシック"/>
      <family val="3"/>
      <charset val="128"/>
    </font>
    <font>
      <b/>
      <u/>
      <sz val="9"/>
      <color indexed="10"/>
      <name val="游ゴシック"/>
      <family val="3"/>
      <charset val="128"/>
      <scheme val="minor"/>
    </font>
    <font>
      <sz val="11"/>
      <color theme="0"/>
      <name val="BIZ UDゴシック"/>
      <family val="3"/>
      <charset val="128"/>
    </font>
    <font>
      <sz val="9"/>
      <color indexed="81"/>
      <name val="ＭＳ Ｐゴシック"/>
      <family val="3"/>
      <charset val="128"/>
    </font>
    <font>
      <sz val="11"/>
      <name val="游ゴシック"/>
      <family val="2"/>
      <scheme val="minor"/>
    </font>
    <font>
      <b/>
      <u/>
      <sz val="9"/>
      <color indexed="10"/>
      <name val="游ゴシック"/>
      <family val="3"/>
      <charset val="128"/>
    </font>
  </fonts>
  <fills count="22">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
      <patternFill patternType="solid">
        <fgColor indexed="22"/>
        <bgColor indexed="31"/>
      </patternFill>
    </fill>
    <fill>
      <patternFill patternType="solid">
        <fgColor theme="9" tint="0.59999389629810485"/>
        <bgColor indexed="42"/>
      </patternFill>
    </fill>
    <fill>
      <patternFill patternType="solid">
        <fgColor theme="0" tint="-0.249977111117893"/>
        <bgColor indexed="64"/>
      </patternFill>
    </fill>
    <fill>
      <patternFill patternType="solid">
        <fgColor theme="0" tint="-0.249977111117893"/>
        <bgColor indexed="42"/>
      </patternFill>
    </fill>
    <fill>
      <patternFill patternType="solid">
        <fgColor rgb="FFCDFFFF"/>
        <bgColor indexed="42"/>
      </patternFill>
    </fill>
    <fill>
      <patternFill patternType="solid">
        <fgColor rgb="FFCDFFFF"/>
        <bgColor indexed="64"/>
      </patternFill>
    </fill>
    <fill>
      <patternFill patternType="solid">
        <fgColor rgb="FFCDFFFF"/>
        <bgColor indexed="26"/>
      </patternFill>
    </fill>
    <fill>
      <patternFill patternType="solid">
        <fgColor rgb="FFFFFF99"/>
        <bgColor indexed="42"/>
      </patternFill>
    </fill>
  </fills>
  <borders count="15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auto="1"/>
      </left>
      <right/>
      <top/>
      <bottom/>
      <diagonal/>
    </border>
    <border>
      <left/>
      <right/>
      <top/>
      <bottom style="thin">
        <color indexed="64"/>
      </bottom>
      <diagonal/>
    </border>
    <border>
      <left/>
      <right style="thin">
        <color indexed="64"/>
      </right>
      <top/>
      <bottom style="thin">
        <color indexed="64"/>
      </bottom>
      <diagonal/>
    </border>
    <border>
      <left/>
      <right style="thin">
        <color auto="1"/>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diagonal/>
    </border>
    <border>
      <left style="thin">
        <color indexed="8"/>
      </left>
      <right/>
      <top style="thin">
        <color auto="1"/>
      </top>
      <bottom/>
      <diagonal/>
    </border>
    <border>
      <left style="thin">
        <color indexed="8"/>
      </left>
      <right/>
      <top/>
      <bottom style="thin">
        <color indexed="8"/>
      </bottom>
      <diagonal/>
    </border>
    <border>
      <left/>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right/>
      <top style="thin">
        <color indexed="8"/>
      </top>
      <bottom style="thin">
        <color indexed="8"/>
      </bottom>
      <diagonal/>
    </border>
    <border>
      <left style="thin">
        <color indexed="8"/>
      </left>
      <right/>
      <top/>
      <bottom/>
      <diagonal/>
    </border>
    <border>
      <left/>
      <right style="thin">
        <color indexed="64"/>
      </right>
      <top/>
      <bottom/>
      <diagonal/>
    </border>
    <border diagonalUp="1">
      <left/>
      <right/>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auto="1"/>
      </right>
      <top/>
      <bottom/>
      <diagonal style="thin">
        <color indexed="64"/>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indexed="64"/>
      </left>
      <right/>
      <top style="thin">
        <color indexed="64"/>
      </top>
      <bottom/>
      <diagonal/>
    </border>
    <border>
      <left/>
      <right style="thin">
        <color auto="1"/>
      </right>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right style="thin">
        <color indexed="64"/>
      </right>
      <top/>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s>
  <cellStyleXfs count="8">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xf numFmtId="0" fontId="1" fillId="0" borderId="0">
      <alignment vertical="center"/>
    </xf>
  </cellStyleXfs>
  <cellXfs count="1140">
    <xf numFmtId="0" fontId="0" fillId="0" borderId="0" xfId="0"/>
    <xf numFmtId="0" fontId="7" fillId="0" borderId="0" xfId="1" applyFont="1" applyBorder="1" applyAlignment="1" applyProtection="1">
      <alignment horizontal="center" vertical="center"/>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1"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vertical="center"/>
    </xf>
    <xf numFmtId="0" fontId="7" fillId="0" borderId="0" xfId="1" applyFont="1" applyProtection="1"/>
    <xf numFmtId="0" fontId="7" fillId="3" borderId="12" xfId="1" applyFont="1" applyFill="1" applyBorder="1" applyAlignment="1" applyProtection="1">
      <alignment horizontal="right" vertical="center"/>
    </xf>
    <xf numFmtId="0" fontId="7" fillId="3" borderId="13"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4"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9" fillId="0" borderId="0" xfId="0" applyFont="1"/>
    <xf numFmtId="0" fontId="9" fillId="0" borderId="0" xfId="0" applyFont="1" applyAlignment="1">
      <alignment vertical="center"/>
    </xf>
    <xf numFmtId="0" fontId="8" fillId="0" borderId="8" xfId="1" applyFont="1" applyBorder="1" applyAlignment="1" applyProtection="1">
      <alignment vertical="center"/>
    </xf>
    <xf numFmtId="178" fontId="7" fillId="12" borderId="15" xfId="1" applyNumberFormat="1" applyFont="1" applyFill="1" applyBorder="1" applyAlignment="1" applyProtection="1">
      <alignment vertical="center"/>
      <protection locked="0"/>
    </xf>
    <xf numFmtId="0" fontId="21" fillId="0" borderId="0" xfId="0" applyFont="1"/>
    <xf numFmtId="0" fontId="7" fillId="0" borderId="0" xfId="1" applyFont="1" applyAlignment="1">
      <alignment vertical="center"/>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176" fontId="7" fillId="2" borderId="0" xfId="1" applyNumberFormat="1" applyFont="1" applyFill="1" applyBorder="1" applyAlignment="1" applyProtection="1">
      <alignment vertical="center"/>
    </xf>
    <xf numFmtId="0" fontId="9" fillId="0" borderId="0" xfId="0" applyFont="1" applyAlignment="1" applyProtection="1"/>
    <xf numFmtId="0" fontId="9" fillId="0" borderId="0" xfId="0" applyFont="1" applyAlignment="1" applyProtection="1">
      <alignment vertical="center"/>
    </xf>
    <xf numFmtId="0" fontId="15" fillId="0" borderId="0" xfId="0" applyFont="1" applyAlignment="1" applyProtection="1">
      <alignment vertical="center"/>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9" fillId="0" borderId="61" xfId="0" applyFont="1" applyBorder="1" applyAlignment="1" applyProtection="1">
      <alignment horizontal="center" vertical="center"/>
    </xf>
    <xf numFmtId="0" fontId="9" fillId="0" borderId="63" xfId="0" applyFont="1" applyBorder="1" applyAlignment="1" applyProtection="1">
      <alignment horizontal="center" vertical="center"/>
    </xf>
    <xf numFmtId="0" fontId="9" fillId="0" borderId="66" xfId="0" applyFont="1" applyBorder="1" applyAlignment="1" applyProtection="1">
      <alignment horizontal="center" vertical="center"/>
    </xf>
    <xf numFmtId="0" fontId="9" fillId="0" borderId="18" xfId="0" applyFont="1" applyBorder="1" applyAlignment="1" applyProtection="1">
      <alignment horizontal="center"/>
    </xf>
    <xf numFmtId="0" fontId="9" fillId="0" borderId="17" xfId="0" applyFont="1" applyBorder="1" applyAlignment="1" applyProtection="1">
      <alignment horizontal="center"/>
    </xf>
    <xf numFmtId="0" fontId="0" fillId="0" borderId="19" xfId="0" applyBorder="1" applyAlignment="1" applyProtection="1">
      <alignment horizontal="center"/>
    </xf>
    <xf numFmtId="0" fontId="9" fillId="0" borderId="61" xfId="0" applyFont="1" applyFill="1" applyBorder="1" applyAlignment="1" applyProtection="1">
      <alignment horizontal="center" vertical="center"/>
    </xf>
    <xf numFmtId="0" fontId="0" fillId="0" borderId="63" xfId="0" applyBorder="1" applyAlignment="1" applyProtection="1">
      <alignment horizontal="center" vertical="center"/>
    </xf>
    <xf numFmtId="0" fontId="0" fillId="0" borderId="31" xfId="0" applyBorder="1" applyAlignment="1" applyProtection="1">
      <alignment horizontal="center" vertical="center"/>
    </xf>
    <xf numFmtId="0" fontId="0" fillId="0" borderId="65" xfId="0"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178" fontId="9" fillId="0" borderId="10" xfId="0" applyNumberFormat="1" applyFont="1" applyBorder="1" applyAlignment="1" applyProtection="1">
      <alignment vertical="center"/>
    </xf>
    <xf numFmtId="0" fontId="9" fillId="0" borderId="61" xfId="0" applyFont="1" applyFill="1" applyBorder="1" applyAlignment="1" applyProtection="1">
      <alignment vertical="center"/>
    </xf>
    <xf numFmtId="0" fontId="9" fillId="0" borderId="63" xfId="0" applyFont="1" applyFill="1" applyBorder="1" applyAlignment="1" applyProtection="1">
      <alignment vertical="center"/>
    </xf>
    <xf numFmtId="0" fontId="0" fillId="0" borderId="31" xfId="0" applyBorder="1" applyAlignment="1" applyProtection="1">
      <alignment vertical="center"/>
    </xf>
    <xf numFmtId="0" fontId="9" fillId="0" borderId="0" xfId="0" applyFont="1" applyFill="1" applyBorder="1" applyAlignment="1" applyProtection="1">
      <alignment horizontal="center" vertical="center"/>
    </xf>
    <xf numFmtId="0" fontId="9" fillId="0" borderId="31" xfId="0" applyFont="1" applyFill="1" applyBorder="1" applyAlignment="1" applyProtection="1">
      <alignment vertical="center"/>
    </xf>
    <xf numFmtId="0" fontId="9" fillId="0" borderId="65" xfId="0" applyFont="1" applyFill="1" applyBorder="1" applyAlignment="1" applyProtection="1">
      <alignment vertical="center"/>
    </xf>
    <xf numFmtId="0" fontId="9" fillId="0" borderId="68" xfId="0" applyFont="1" applyBorder="1" applyAlignment="1" applyProtection="1">
      <alignment vertical="center"/>
    </xf>
    <xf numFmtId="0" fontId="9" fillId="8" borderId="31" xfId="0" applyFont="1" applyFill="1" applyBorder="1" applyAlignment="1" applyProtection="1">
      <alignment vertical="center"/>
    </xf>
    <xf numFmtId="0" fontId="9" fillId="8" borderId="65" xfId="0" applyFont="1" applyFill="1" applyBorder="1" applyAlignment="1" applyProtection="1">
      <alignment vertical="center"/>
    </xf>
    <xf numFmtId="0" fontId="9" fillId="8" borderId="18" xfId="0" applyFont="1" applyFill="1" applyBorder="1" applyAlignment="1" applyProtection="1">
      <alignment vertical="center"/>
    </xf>
    <xf numFmtId="0" fontId="9" fillId="8" borderId="19" xfId="0" applyFont="1" applyFill="1" applyBorder="1" applyAlignment="1" applyProtection="1">
      <alignment vertical="center"/>
    </xf>
    <xf numFmtId="0" fontId="9" fillId="8" borderId="10" xfId="0" applyFont="1" applyFill="1" applyBorder="1" applyAlignment="1" applyProtection="1">
      <alignment vertical="center"/>
    </xf>
    <xf numFmtId="178" fontId="9" fillId="0" borderId="64" xfId="0" applyNumberFormat="1" applyFont="1" applyBorder="1" applyAlignment="1" applyProtection="1">
      <alignment vertical="center"/>
    </xf>
    <xf numFmtId="0" fontId="9" fillId="0" borderId="66"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9" fillId="0" borderId="17" xfId="0" applyFont="1" applyBorder="1" applyAlignment="1" applyProtection="1">
      <alignment vertical="center"/>
    </xf>
    <xf numFmtId="0" fontId="9" fillId="8" borderId="66" xfId="0" applyFont="1" applyFill="1" applyBorder="1" applyAlignment="1" applyProtection="1">
      <alignment vertical="center"/>
    </xf>
    <xf numFmtId="0" fontId="0" fillId="0" borderId="63" xfId="0" applyBorder="1" applyAlignment="1" applyProtection="1">
      <alignment vertical="center" wrapText="1"/>
    </xf>
    <xf numFmtId="180" fontId="9" fillId="0" borderId="10" xfId="0" applyNumberFormat="1" applyFont="1" applyBorder="1" applyAlignment="1" applyProtection="1">
      <alignment vertical="center"/>
    </xf>
    <xf numFmtId="0" fontId="9" fillId="0" borderId="0" xfId="0" applyFont="1" applyProtection="1"/>
    <xf numFmtId="0" fontId="23" fillId="0" borderId="0" xfId="0" applyFont="1"/>
    <xf numFmtId="0" fontId="9" fillId="0" borderId="66" xfId="0" applyFont="1" applyFill="1" applyBorder="1" applyAlignment="1" applyProtection="1">
      <alignment horizontal="center" vertical="center"/>
    </xf>
    <xf numFmtId="0" fontId="9" fillId="0" borderId="18" xfId="0" applyFont="1" applyFill="1" applyBorder="1" applyAlignment="1" applyProtection="1">
      <alignment horizontal="center" vertical="center"/>
    </xf>
    <xf numFmtId="0" fontId="7" fillId="0" borderId="0" xfId="1" applyFont="1" applyAlignment="1">
      <alignment horizontal="lef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83" xfId="1" applyFont="1" applyFill="1" applyBorder="1" applyAlignment="1">
      <alignment horizontal="center" vertical="center" textRotation="255"/>
    </xf>
    <xf numFmtId="0" fontId="7" fillId="3" borderId="87" xfId="1" applyFont="1" applyFill="1" applyBorder="1" applyAlignment="1">
      <alignment horizontal="center" vertical="center" textRotation="255"/>
    </xf>
    <xf numFmtId="0" fontId="7" fillId="3" borderId="100" xfId="1" applyFont="1" applyFill="1" applyBorder="1" applyAlignment="1">
      <alignment vertical="center"/>
    </xf>
    <xf numFmtId="0" fontId="7" fillId="3" borderId="101" xfId="1" applyFont="1" applyFill="1" applyBorder="1" applyAlignment="1">
      <alignment horizontal="center" vertical="center"/>
    </xf>
    <xf numFmtId="0" fontId="7" fillId="3" borderId="102" xfId="1" applyFont="1" applyFill="1" applyBorder="1" applyAlignment="1">
      <alignment horizontal="center" vertical="center"/>
    </xf>
    <xf numFmtId="0" fontId="7" fillId="3" borderId="103" xfId="1" applyFont="1" applyFill="1" applyBorder="1" applyAlignment="1">
      <alignment horizontal="center" vertical="center" textRotation="255"/>
    </xf>
    <xf numFmtId="0" fontId="7" fillId="3" borderId="102" xfId="1" applyFont="1" applyFill="1" applyBorder="1" applyAlignment="1">
      <alignment horizontal="left" vertical="center"/>
    </xf>
    <xf numFmtId="0" fontId="7" fillId="0" borderId="102" xfId="1" applyFont="1" applyBorder="1" applyAlignment="1">
      <alignment horizontal="left" vertical="center"/>
    </xf>
    <xf numFmtId="0" fontId="7" fillId="3" borderId="102" xfId="1" applyFont="1" applyFill="1" applyBorder="1" applyAlignment="1" applyProtection="1">
      <alignment horizontal="center" vertical="center"/>
      <protection locked="0"/>
    </xf>
    <xf numFmtId="0" fontId="7" fillId="0" borderId="102" xfId="1" applyFont="1" applyBorder="1" applyAlignment="1" applyProtection="1">
      <alignment horizontal="left" vertical="center"/>
      <protection locked="0"/>
    </xf>
    <xf numFmtId="0" fontId="7" fillId="0" borderId="102" xfId="1" applyFont="1" applyBorder="1" applyAlignment="1" applyProtection="1">
      <alignment horizontal="center" vertical="center"/>
      <protection locked="0"/>
    </xf>
    <xf numFmtId="0" fontId="7" fillId="3" borderId="109" xfId="1" applyFont="1" applyFill="1" applyBorder="1" applyAlignment="1">
      <alignment vertical="center"/>
    </xf>
    <xf numFmtId="0" fontId="7" fillId="3" borderId="111" xfId="1" applyFont="1" applyFill="1" applyBorder="1" applyAlignment="1">
      <alignment horizontal="center" vertical="center"/>
    </xf>
    <xf numFmtId="0" fontId="7" fillId="3" borderId="117" xfId="1" applyFont="1" applyFill="1" applyBorder="1" applyAlignment="1">
      <alignment horizontal="center" vertical="center" textRotation="255"/>
    </xf>
    <xf numFmtId="0" fontId="0" fillId="0" borderId="113" xfId="0" applyBorder="1" applyAlignment="1">
      <alignment horizontal="left" vertical="center"/>
    </xf>
    <xf numFmtId="0" fontId="0" fillId="0" borderId="114" xfId="0" applyBorder="1" applyAlignment="1">
      <alignment horizontal="left" vertical="center"/>
    </xf>
    <xf numFmtId="0" fontId="9" fillId="0" borderId="31"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19" xfId="0" applyFont="1" applyBorder="1" applyAlignment="1" applyProtection="1">
      <alignment horizontal="center" vertical="center"/>
    </xf>
    <xf numFmtId="0" fontId="9" fillId="0" borderId="67" xfId="0" applyFont="1" applyBorder="1" applyAlignment="1" applyProtection="1">
      <alignment horizontal="center" vertical="center"/>
    </xf>
    <xf numFmtId="0" fontId="0" fillId="0" borderId="68" xfId="0" applyBorder="1" applyAlignment="1" applyProtection="1">
      <alignment horizontal="center" vertical="center"/>
    </xf>
    <xf numFmtId="0" fontId="9" fillId="0" borderId="60"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9" fillId="0" borderId="10" xfId="0" applyFont="1" applyBorder="1" applyAlignment="1" applyProtection="1">
      <alignment vertical="center"/>
    </xf>
    <xf numFmtId="182" fontId="9" fillId="8" borderId="17" xfId="0" applyNumberFormat="1" applyFont="1" applyFill="1" applyBorder="1" applyAlignment="1" applyProtection="1">
      <alignment horizontal="center" vertical="center"/>
    </xf>
    <xf numFmtId="0" fontId="9" fillId="0" borderId="67" xfId="0" applyFont="1" applyFill="1" applyBorder="1" applyAlignment="1" applyProtection="1">
      <alignment horizontal="center" vertical="center"/>
    </xf>
    <xf numFmtId="0" fontId="9" fillId="0" borderId="65" xfId="0" applyFont="1" applyBorder="1" applyAlignment="1" applyProtection="1">
      <alignment horizontal="center" vertical="center"/>
    </xf>
    <xf numFmtId="0" fontId="0" fillId="0" borderId="19" xfId="0" applyBorder="1" applyAlignment="1" applyProtection="1">
      <alignment vertical="center" wrapText="1"/>
    </xf>
    <xf numFmtId="0" fontId="9" fillId="0" borderId="17" xfId="0" applyFont="1" applyBorder="1" applyAlignment="1" applyProtection="1"/>
    <xf numFmtId="0" fontId="9" fillId="0" borderId="19" xfId="0" applyFont="1" applyBorder="1" applyAlignment="1" applyProtection="1"/>
    <xf numFmtId="0" fontId="9" fillId="0" borderId="62" xfId="0" applyFont="1" applyBorder="1" applyAlignment="1" applyProtection="1">
      <alignment horizontal="center" vertical="center"/>
    </xf>
    <xf numFmtId="0" fontId="0" fillId="0" borderId="65" xfId="0" applyBorder="1" applyAlignment="1" applyProtection="1">
      <alignment vertical="center"/>
    </xf>
    <xf numFmtId="0" fontId="9" fillId="0" borderId="60" xfId="0" applyFont="1" applyFill="1" applyBorder="1" applyAlignment="1" applyProtection="1">
      <alignment horizontal="center" vertical="center"/>
    </xf>
    <xf numFmtId="0" fontId="7" fillId="0" borderId="0" xfId="1" applyFont="1" applyAlignment="1" applyProtection="1">
      <alignment vertical="center"/>
      <protection locked="0"/>
    </xf>
    <xf numFmtId="0" fontId="7" fillId="0" borderId="0" xfId="1" applyFont="1" applyAlignment="1" applyProtection="1">
      <alignment horizontal="left" vertical="center"/>
      <protection locked="0"/>
    </xf>
    <xf numFmtId="0" fontId="7" fillId="14" borderId="0" xfId="1" applyFont="1" applyFill="1" applyAlignment="1" applyProtection="1">
      <alignment horizontal="left" vertical="center"/>
      <protection locked="0"/>
    </xf>
    <xf numFmtId="0" fontId="7" fillId="0" borderId="46" xfId="1" applyFont="1" applyBorder="1" applyAlignment="1" applyProtection="1">
      <alignment horizontal="left" vertical="center"/>
      <protection locked="0"/>
    </xf>
    <xf numFmtId="0" fontId="7" fillId="14" borderId="46" xfId="1" applyFont="1" applyFill="1" applyBorder="1" applyAlignment="1" applyProtection="1">
      <alignment horizontal="left" vertical="center"/>
      <protection locked="0"/>
    </xf>
    <xf numFmtId="0" fontId="32" fillId="0" borderId="0" xfId="1" applyFont="1" applyAlignment="1" applyProtection="1">
      <alignment vertical="center"/>
      <protection locked="0"/>
    </xf>
    <xf numFmtId="0" fontId="7" fillId="0" borderId="56" xfId="1" applyFont="1" applyBorder="1" applyAlignment="1" applyProtection="1">
      <alignment horizontal="center" vertical="center" shrinkToFit="1"/>
      <protection locked="0"/>
    </xf>
    <xf numFmtId="182" fontId="7" fillId="15" borderId="46" xfId="1" applyNumberFormat="1" applyFont="1" applyFill="1" applyBorder="1" applyAlignment="1" applyProtection="1">
      <alignment horizontal="center" vertical="center" shrinkToFit="1"/>
      <protection locked="0"/>
    </xf>
    <xf numFmtId="182" fontId="7" fillId="15" borderId="46" xfId="1" applyNumberFormat="1" applyFont="1" applyFill="1" applyBorder="1" applyAlignment="1" applyProtection="1">
      <alignment horizontal="center" vertical="center"/>
      <protection locked="0"/>
    </xf>
    <xf numFmtId="0" fontId="7" fillId="9" borderId="56" xfId="1" applyFont="1" applyFill="1" applyBorder="1" applyAlignment="1" applyProtection="1">
      <alignment horizontal="center" vertical="center"/>
      <protection locked="0"/>
    </xf>
    <xf numFmtId="0" fontId="7" fillId="9" borderId="122" xfId="1" applyFont="1" applyFill="1" applyBorder="1" applyAlignment="1" applyProtection="1">
      <alignment horizontal="center" vertical="center"/>
      <protection locked="0"/>
    </xf>
    <xf numFmtId="0" fontId="7" fillId="3" borderId="5" xfId="1" applyFont="1" applyFill="1" applyBorder="1" applyAlignment="1" applyProtection="1">
      <alignment horizontal="center" vertical="center"/>
    </xf>
    <xf numFmtId="0" fontId="7" fillId="0" borderId="55" xfId="1" applyFont="1" applyFill="1" applyBorder="1" applyAlignment="1" applyProtection="1">
      <alignment horizontal="center" vertical="center"/>
      <protection locked="0"/>
    </xf>
    <xf numFmtId="0" fontId="7" fillId="0" borderId="56" xfId="1" applyFont="1" applyFill="1" applyBorder="1" applyAlignment="1" applyProtection="1">
      <alignment horizontal="center" vertical="center"/>
      <protection locked="0"/>
    </xf>
    <xf numFmtId="0" fontId="7" fillId="0" borderId="57" xfId="1" applyFont="1" applyFill="1" applyBorder="1" applyAlignment="1" applyProtection="1">
      <alignment horizontal="center" vertical="center"/>
      <protection locked="0"/>
    </xf>
    <xf numFmtId="0" fontId="7" fillId="14" borderId="123" xfId="1" applyFont="1" applyFill="1" applyBorder="1" applyAlignment="1" applyProtection="1">
      <alignment horizontal="center" vertical="center"/>
      <protection locked="0"/>
    </xf>
    <xf numFmtId="0" fontId="7" fillId="14" borderId="3" xfId="1" applyFont="1" applyFill="1" applyBorder="1" applyAlignment="1" applyProtection="1">
      <alignment horizontal="center" vertical="center"/>
      <protection locked="0"/>
    </xf>
    <xf numFmtId="0" fontId="7" fillId="14" borderId="55" xfId="1" applyFont="1" applyFill="1" applyBorder="1" applyAlignment="1" applyProtection="1">
      <alignment horizontal="center" vertical="center"/>
      <protection locked="0"/>
    </xf>
    <xf numFmtId="0" fontId="7" fillId="14" borderId="56" xfId="1" applyFont="1" applyFill="1" applyBorder="1" applyAlignment="1" applyProtection="1">
      <alignment horizontal="center" vertical="center"/>
      <protection locked="0"/>
    </xf>
    <xf numFmtId="0" fontId="7" fillId="14" borderId="57" xfId="1" applyFont="1" applyFill="1" applyBorder="1" applyAlignment="1" applyProtection="1">
      <alignment horizontal="center" vertical="center"/>
      <protection locked="0"/>
    </xf>
    <xf numFmtId="0" fontId="7" fillId="14" borderId="9" xfId="1" applyFont="1" applyFill="1" applyBorder="1" applyAlignment="1" applyProtection="1">
      <alignment horizontal="center" vertical="center"/>
      <protection locked="0"/>
    </xf>
    <xf numFmtId="0" fontId="7" fillId="14" borderId="46" xfId="1" applyFont="1" applyFill="1" applyBorder="1" applyAlignment="1" applyProtection="1">
      <alignment horizontal="center" vertical="center"/>
      <protection locked="0"/>
    </xf>
    <xf numFmtId="0" fontId="7" fillId="14" borderId="14" xfId="1" applyFont="1" applyFill="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6" xfId="1" applyFont="1" applyBorder="1" applyAlignment="1" applyProtection="1">
      <alignment horizontal="center" vertical="center"/>
      <protection locked="0"/>
    </xf>
    <xf numFmtId="0" fontId="7" fillId="0" borderId="9" xfId="1" applyFont="1" applyBorder="1" applyAlignment="1" applyProtection="1">
      <alignment horizontal="center" vertical="center"/>
      <protection locked="0"/>
    </xf>
    <xf numFmtId="0" fontId="7" fillId="0" borderId="46" xfId="1" applyFont="1" applyBorder="1" applyAlignment="1" applyProtection="1">
      <alignment horizontal="center" vertical="center"/>
      <protection locked="0"/>
    </xf>
    <xf numFmtId="0" fontId="7" fillId="0" borderId="14" xfId="1" applyFont="1" applyBorder="1" applyAlignment="1" applyProtection="1">
      <alignment horizontal="center" vertical="center"/>
      <protection locked="0"/>
    </xf>
    <xf numFmtId="0" fontId="7" fillId="14" borderId="122" xfId="1" applyFont="1" applyFill="1" applyBorder="1" applyAlignment="1" applyProtection="1">
      <alignment horizontal="center" vertical="center"/>
      <protection locked="0"/>
    </xf>
    <xf numFmtId="0" fontId="7" fillId="14" borderId="0" xfId="1" applyFont="1" applyFill="1" applyAlignment="1" applyProtection="1">
      <alignment horizontal="center" vertical="center"/>
      <protection locked="0"/>
    </xf>
    <xf numFmtId="0" fontId="7" fillId="0" borderId="123"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3" xfId="1" applyFont="1" applyBorder="1" applyAlignment="1" applyProtection="1">
      <alignment horizontal="center" vertical="center"/>
      <protection locked="0"/>
    </xf>
    <xf numFmtId="0" fontId="9" fillId="0" borderId="18" xfId="0" applyFont="1" applyBorder="1" applyAlignment="1" applyProtection="1">
      <alignment horizontal="center" vertical="center"/>
    </xf>
    <xf numFmtId="0" fontId="9" fillId="0" borderId="61" xfId="0" applyFont="1" applyBorder="1" applyAlignment="1" applyProtection="1">
      <alignment horizontal="center" vertical="center"/>
    </xf>
    <xf numFmtId="0" fontId="9" fillId="0" borderId="67" xfId="0" applyFont="1" applyBorder="1" applyAlignment="1" applyProtection="1">
      <alignment horizontal="center" vertical="center"/>
    </xf>
    <xf numFmtId="0" fontId="0" fillId="0" borderId="68" xfId="0" applyBorder="1" applyAlignment="1" applyProtection="1">
      <alignment horizontal="center" vertical="center"/>
    </xf>
    <xf numFmtId="0" fontId="9" fillId="0" borderId="62" xfId="0" applyFont="1" applyBorder="1" applyAlignment="1" applyProtection="1">
      <alignment horizontal="center" vertical="center"/>
    </xf>
    <xf numFmtId="0" fontId="0" fillId="0" borderId="65" xfId="0" applyBorder="1" applyAlignment="1" applyProtection="1">
      <alignment vertical="center"/>
    </xf>
    <xf numFmtId="0" fontId="9" fillId="0" borderId="17" xfId="0" applyFont="1" applyBorder="1" applyAlignment="1" applyProtection="1"/>
    <xf numFmtId="0" fontId="9" fillId="0" borderId="19" xfId="0" applyFont="1" applyBorder="1" applyAlignment="1" applyProtection="1"/>
    <xf numFmtId="0" fontId="9" fillId="0" borderId="68" xfId="0" applyFont="1" applyBorder="1" applyAlignment="1" applyProtection="1">
      <alignment vertical="center"/>
    </xf>
    <xf numFmtId="38" fontId="7" fillId="9" borderId="56" xfId="1" applyNumberFormat="1" applyFont="1" applyFill="1" applyBorder="1" applyAlignment="1" applyProtection="1">
      <alignment horizontal="center" vertical="center"/>
      <protection locked="0"/>
    </xf>
    <xf numFmtId="182" fontId="7" fillId="14" borderId="46" xfId="1" applyNumberFormat="1" applyFont="1" applyFill="1" applyBorder="1" applyAlignment="1" applyProtection="1">
      <alignment horizontal="center" vertical="center" shrinkToFit="1"/>
      <protection locked="0"/>
    </xf>
    <xf numFmtId="0" fontId="7" fillId="3" borderId="112" xfId="1" applyFont="1" applyFill="1" applyBorder="1" applyAlignment="1">
      <alignment vertical="center"/>
    </xf>
    <xf numFmtId="0" fontId="7" fillId="3" borderId="113" xfId="1" applyFont="1" applyFill="1" applyBorder="1" applyAlignment="1">
      <alignment vertical="center"/>
    </xf>
    <xf numFmtId="0" fontId="8" fillId="18" borderId="1" xfId="1" applyFont="1" applyFill="1" applyBorder="1" applyAlignment="1" applyProtection="1">
      <alignment horizontal="center" vertical="center"/>
      <protection locked="0"/>
    </xf>
    <xf numFmtId="0" fontId="7" fillId="18" borderId="1" xfId="1" applyFont="1" applyFill="1" applyBorder="1" applyAlignment="1" applyProtection="1">
      <alignment vertical="center"/>
      <protection locked="0"/>
    </xf>
    <xf numFmtId="0" fontId="7" fillId="18" borderId="4" xfId="1" applyFont="1" applyFill="1" applyBorder="1" applyAlignment="1" applyProtection="1">
      <alignment vertical="center"/>
      <protection locked="0"/>
    </xf>
    <xf numFmtId="0" fontId="7" fillId="18" borderId="102" xfId="1" applyFont="1" applyFill="1" applyBorder="1" applyAlignment="1" applyProtection="1">
      <alignment horizontal="center" vertical="center"/>
      <protection locked="0"/>
    </xf>
    <xf numFmtId="0" fontId="7" fillId="18" borderId="1" xfId="1" applyFont="1" applyFill="1" applyBorder="1" applyAlignment="1" applyProtection="1">
      <alignment horizontal="center" vertical="center"/>
      <protection locked="0"/>
    </xf>
    <xf numFmtId="177" fontId="7" fillId="18" borderId="4" xfId="1" applyNumberFormat="1" applyFont="1" applyFill="1" applyBorder="1" applyAlignment="1" applyProtection="1">
      <alignment horizontal="left" vertical="center" shrinkToFit="1"/>
      <protection locked="0"/>
    </xf>
    <xf numFmtId="0" fontId="9" fillId="0" borderId="67" xfId="0" applyFont="1" applyFill="1" applyBorder="1" applyAlignment="1" applyProtection="1">
      <alignment horizontal="center" vertical="center"/>
    </xf>
    <xf numFmtId="182" fontId="9" fillId="8" borderId="17" xfId="0" applyNumberFormat="1" applyFont="1" applyFill="1" applyBorder="1" applyAlignment="1" applyProtection="1">
      <alignment horizontal="center" vertical="center"/>
    </xf>
    <xf numFmtId="0" fontId="9" fillId="0" borderId="10" xfId="0" applyFont="1" applyFill="1" applyBorder="1" applyAlignment="1" applyProtection="1">
      <alignment vertical="center"/>
    </xf>
    <xf numFmtId="0" fontId="9" fillId="0" borderId="60"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9" fillId="0" borderId="60" xfId="0" applyFont="1" applyFill="1" applyBorder="1" applyAlignment="1" applyProtection="1">
      <alignment horizontal="center" vertical="center"/>
    </xf>
    <xf numFmtId="0" fontId="7" fillId="0" borderId="123" xfId="1" applyFont="1" applyBorder="1" applyAlignment="1" applyProtection="1">
      <alignment horizontal="center" vertical="center"/>
      <protection locked="0"/>
    </xf>
    <xf numFmtId="0" fontId="9" fillId="0" borderId="63" xfId="0" applyFont="1" applyFill="1" applyBorder="1" applyAlignment="1" applyProtection="1">
      <alignment horizontal="center" vertical="center"/>
    </xf>
    <xf numFmtId="0" fontId="0" fillId="0" borderId="63" xfId="0"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9" fillId="0" borderId="65" xfId="0" applyFont="1" applyFill="1" applyBorder="1" applyAlignment="1" applyProtection="1">
      <alignment horizontal="center" vertical="center"/>
    </xf>
    <xf numFmtId="0" fontId="0" fillId="0" borderId="31" xfId="0" applyFill="1" applyBorder="1" applyAlignment="1" applyProtection="1">
      <alignment horizontal="center" vertical="center"/>
    </xf>
    <xf numFmtId="0" fontId="0" fillId="0" borderId="65" xfId="0"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0" fillId="0" borderId="18"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63" xfId="0" applyFill="1" applyBorder="1" applyAlignment="1" applyProtection="1">
      <alignment vertical="center" wrapText="1"/>
    </xf>
    <xf numFmtId="0" fontId="0" fillId="0" borderId="19" xfId="0" applyFill="1" applyBorder="1" applyAlignment="1" applyProtection="1">
      <alignment vertical="center" wrapText="1"/>
    </xf>
    <xf numFmtId="0" fontId="7" fillId="9" borderId="0" xfId="1" applyFont="1" applyFill="1" applyBorder="1" applyAlignment="1" applyProtection="1">
      <alignment horizontal="center" vertical="center"/>
      <protection locked="0"/>
    </xf>
    <xf numFmtId="0" fontId="7" fillId="0" borderId="59" xfId="1" applyFont="1" applyFill="1" applyBorder="1" applyAlignment="1" applyProtection="1">
      <alignment horizontal="center" vertical="center"/>
      <protection locked="0"/>
    </xf>
    <xf numFmtId="0" fontId="7" fillId="0" borderId="123" xfId="1" applyFont="1" applyFill="1" applyBorder="1" applyAlignment="1" applyProtection="1">
      <alignment horizontal="center" vertical="center"/>
      <protection locked="0"/>
    </xf>
    <xf numFmtId="0" fontId="7" fillId="9" borderId="95"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protection locked="0"/>
    </xf>
    <xf numFmtId="0" fontId="7" fillId="0" borderId="0" xfId="1" applyFont="1" applyBorder="1" applyAlignment="1" applyProtection="1">
      <alignment horizontal="left" vertical="center"/>
      <protection locked="0"/>
    </xf>
    <xf numFmtId="0" fontId="7" fillId="0" borderId="149" xfId="1" applyFont="1" applyBorder="1" applyAlignment="1" applyProtection="1">
      <alignment horizontal="center" vertical="center"/>
      <protection locked="0"/>
    </xf>
    <xf numFmtId="182" fontId="7" fillId="15" borderId="150" xfId="1" applyNumberFormat="1" applyFont="1" applyFill="1" applyBorder="1" applyAlignment="1" applyProtection="1">
      <alignment horizontal="center" vertical="center" shrinkToFit="1"/>
      <protection locked="0"/>
    </xf>
    <xf numFmtId="0" fontId="7" fillId="0" borderId="150" xfId="1" applyFont="1" applyBorder="1" applyAlignment="1" applyProtection="1">
      <alignment horizontal="center" vertical="center"/>
      <protection locked="0"/>
    </xf>
    <xf numFmtId="182" fontId="7" fillId="15" borderId="150" xfId="1" applyNumberFormat="1" applyFont="1" applyFill="1" applyBorder="1" applyAlignment="1" applyProtection="1">
      <alignment horizontal="center" vertical="center"/>
      <protection locked="0"/>
    </xf>
    <xf numFmtId="0" fontId="7" fillId="0" borderId="151" xfId="1" applyFont="1" applyBorder="1" applyAlignment="1" applyProtection="1">
      <alignment horizontal="center" vertical="center"/>
      <protection locked="0"/>
    </xf>
    <xf numFmtId="0" fontId="7" fillId="0" borderId="150" xfId="1" applyFont="1" applyBorder="1" applyAlignment="1" applyProtection="1">
      <alignment horizontal="left" vertical="center"/>
      <protection locked="0"/>
    </xf>
    <xf numFmtId="0" fontId="7" fillId="14" borderId="0" xfId="1" applyFont="1" applyFill="1" applyBorder="1" applyAlignment="1" applyProtection="1">
      <alignment horizontal="center" vertical="center"/>
      <protection locked="0"/>
    </xf>
    <xf numFmtId="0" fontId="7" fillId="14" borderId="59" xfId="1" applyFont="1" applyFill="1" applyBorder="1" applyAlignment="1" applyProtection="1">
      <alignment horizontal="center" vertical="center"/>
      <protection locked="0"/>
    </xf>
    <xf numFmtId="0" fontId="7" fillId="14" borderId="95" xfId="1" applyFont="1" applyFill="1" applyBorder="1" applyAlignment="1" applyProtection="1">
      <alignment horizontal="center" vertical="center"/>
      <protection locked="0"/>
    </xf>
    <xf numFmtId="0" fontId="7" fillId="14" borderId="0" xfId="1" applyFont="1" applyFill="1" applyBorder="1" applyAlignment="1" applyProtection="1">
      <alignment horizontal="left" vertical="center"/>
      <protection locked="0"/>
    </xf>
    <xf numFmtId="0" fontId="7" fillId="14" borderId="149" xfId="1" applyFont="1" applyFill="1" applyBorder="1" applyAlignment="1" applyProtection="1">
      <alignment horizontal="center" vertical="center"/>
      <protection locked="0"/>
    </xf>
    <xf numFmtId="182" fontId="7" fillId="14" borderId="150" xfId="1" applyNumberFormat="1" applyFont="1" applyFill="1" applyBorder="1" applyAlignment="1" applyProtection="1">
      <alignment horizontal="center" vertical="center" shrinkToFit="1"/>
      <protection locked="0"/>
    </xf>
    <xf numFmtId="0" fontId="7" fillId="14" borderId="150" xfId="1" applyFont="1" applyFill="1" applyBorder="1" applyAlignment="1" applyProtection="1">
      <alignment horizontal="center" vertical="center"/>
      <protection locked="0"/>
    </xf>
    <xf numFmtId="0" fontId="7" fillId="14" borderId="151" xfId="1" applyFont="1" applyFill="1" applyBorder="1" applyAlignment="1" applyProtection="1">
      <alignment horizontal="center" vertical="center"/>
      <protection locked="0"/>
    </xf>
    <xf numFmtId="0" fontId="7" fillId="14" borderId="150" xfId="1" applyFont="1" applyFill="1" applyBorder="1" applyAlignment="1" applyProtection="1">
      <alignment horizontal="left" vertical="center"/>
      <protection locked="0"/>
    </xf>
    <xf numFmtId="0" fontId="9" fillId="0" borderId="152" xfId="0" applyFont="1" applyBorder="1" applyAlignment="1">
      <alignment horizontal="center" vertical="center"/>
    </xf>
    <xf numFmtId="178" fontId="7" fillId="0" borderId="15" xfId="1" applyNumberFormat="1" applyFont="1" applyFill="1" applyBorder="1" applyAlignment="1" applyProtection="1">
      <alignment vertical="center"/>
    </xf>
    <xf numFmtId="0" fontId="7" fillId="18" borderId="1" xfId="1" applyFont="1" applyFill="1" applyBorder="1" applyAlignment="1" applyProtection="1">
      <alignment vertical="center"/>
      <protection locked="0"/>
    </xf>
    <xf numFmtId="0" fontId="7" fillId="18" borderId="1" xfId="1" applyNumberFormat="1" applyFont="1" applyFill="1" applyBorder="1" applyAlignment="1" applyProtection="1">
      <alignment vertical="center"/>
      <protection locked="0"/>
    </xf>
    <xf numFmtId="0" fontId="7" fillId="12" borderId="58" xfId="1" applyFont="1" applyFill="1" applyBorder="1" applyAlignment="1" applyProtection="1">
      <alignment vertical="center"/>
      <protection locked="0"/>
    </xf>
    <xf numFmtId="0" fontId="0" fillId="6" borderId="4" xfId="0" applyFill="1" applyBorder="1" applyAlignment="1">
      <alignment vertical="center"/>
    </xf>
    <xf numFmtId="0" fontId="7" fillId="5" borderId="77" xfId="1" applyFont="1" applyFill="1" applyBorder="1" applyAlignment="1">
      <alignment horizontal="center" vertical="center"/>
    </xf>
    <xf numFmtId="0" fontId="0" fillId="0" borderId="22" xfId="0" applyBorder="1" applyAlignment="1">
      <alignment horizontal="center" vertical="center"/>
    </xf>
    <xf numFmtId="0" fontId="7" fillId="5" borderId="78" xfId="1" applyFont="1" applyFill="1" applyBorder="1" applyAlignment="1" applyProtection="1">
      <alignment vertical="center"/>
      <protection locked="0"/>
    </xf>
    <xf numFmtId="0" fontId="0" fillId="0" borderId="23" xfId="0" applyBorder="1" applyAlignment="1">
      <alignment vertical="center"/>
    </xf>
    <xf numFmtId="0" fontId="9" fillId="6" borderId="58" xfId="0"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83" xfId="0" applyBorder="1" applyAlignment="1">
      <alignment horizontal="center" vertical="center" wrapText="1"/>
    </xf>
    <xf numFmtId="0" fontId="0" fillId="0" borderId="4" xfId="0" applyBorder="1" applyAlignment="1">
      <alignment horizontal="center" vertical="center" wrapText="1"/>
    </xf>
    <xf numFmtId="38" fontId="7" fillId="5" borderId="55" xfId="1" applyNumberFormat="1" applyFont="1" applyFill="1" applyBorder="1" applyAlignment="1">
      <alignment vertical="center"/>
    </xf>
    <xf numFmtId="38" fontId="7" fillId="5" borderId="56" xfId="1" applyNumberFormat="1" applyFont="1" applyFill="1" applyBorder="1" applyAlignment="1">
      <alignment vertical="center"/>
    </xf>
    <xf numFmtId="38" fontId="7" fillId="5" borderId="57" xfId="1" applyNumberFormat="1" applyFont="1" applyFill="1" applyBorder="1" applyAlignment="1">
      <alignment vertical="center"/>
    </xf>
    <xf numFmtId="38" fontId="7" fillId="5" borderId="8" xfId="1" applyNumberFormat="1" applyFont="1" applyFill="1" applyBorder="1" applyAlignment="1">
      <alignment vertical="center"/>
    </xf>
    <xf numFmtId="38" fontId="7" fillId="5" borderId="0" xfId="1" applyNumberFormat="1" applyFont="1" applyFill="1" applyAlignment="1">
      <alignment vertical="center"/>
    </xf>
    <xf numFmtId="38" fontId="7" fillId="5" borderId="59" xfId="1" applyNumberFormat="1" applyFont="1" applyFill="1" applyBorder="1" applyAlignment="1">
      <alignment vertical="center"/>
    </xf>
    <xf numFmtId="38" fontId="7" fillId="5" borderId="123" xfId="1" applyNumberFormat="1" applyFont="1" applyFill="1" applyBorder="1" applyAlignment="1">
      <alignment vertical="center"/>
    </xf>
    <xf numFmtId="0" fontId="0" fillId="0" borderId="9" xfId="0" applyBorder="1" applyAlignment="1">
      <alignment vertical="center"/>
    </xf>
    <xf numFmtId="0" fontId="0" fillId="0" borderId="46" xfId="0" applyBorder="1" applyAlignment="1">
      <alignment vertical="center"/>
    </xf>
    <xf numFmtId="0" fontId="0" fillId="0" borderId="14" xfId="0" applyBorder="1" applyAlignment="1">
      <alignment vertical="center"/>
    </xf>
    <xf numFmtId="0" fontId="7" fillId="5" borderId="55" xfId="1" applyFont="1" applyFill="1" applyBorder="1" applyAlignment="1">
      <alignment vertical="center"/>
    </xf>
    <xf numFmtId="0" fontId="0" fillId="0" borderId="57" xfId="0" applyBorder="1" applyAlignment="1">
      <alignment vertical="center"/>
    </xf>
    <xf numFmtId="0" fontId="7" fillId="5" borderId="58" xfId="1" applyFont="1" applyFill="1" applyBorder="1" applyAlignment="1" applyProtection="1">
      <alignment vertical="center"/>
      <protection locked="0"/>
    </xf>
    <xf numFmtId="0" fontId="0" fillId="0" borderId="4" xfId="0" applyBorder="1" applyAlignment="1">
      <alignment vertical="center"/>
    </xf>
    <xf numFmtId="0" fontId="7" fillId="12" borderId="117" xfId="1" applyFont="1" applyFill="1" applyBorder="1" applyAlignment="1" applyProtection="1">
      <alignment vertical="center"/>
      <protection locked="0"/>
    </xf>
    <xf numFmtId="0" fontId="7" fillId="12" borderId="5" xfId="1" applyFont="1" applyFill="1" applyBorder="1" applyAlignment="1" applyProtection="1">
      <alignment vertical="center"/>
      <protection locked="0"/>
    </xf>
    <xf numFmtId="0" fontId="0" fillId="6" borderId="4" xfId="0" applyFill="1" applyBorder="1" applyAlignment="1" applyProtection="1">
      <alignment vertical="center"/>
      <protection locked="0"/>
    </xf>
    <xf numFmtId="38" fontId="7" fillId="11" borderId="21" xfId="1" applyNumberFormat="1" applyFont="1" applyFill="1" applyBorder="1" applyAlignment="1" applyProtection="1">
      <alignment horizontal="center" vertical="center"/>
    </xf>
    <xf numFmtId="0" fontId="0" fillId="6" borderId="22" xfId="0" applyFill="1" applyBorder="1" applyAlignment="1" applyProtection="1">
      <alignment horizontal="center" vertical="center"/>
    </xf>
    <xf numFmtId="38" fontId="7" fillId="12" borderId="16" xfId="1" applyNumberFormat="1" applyFont="1" applyFill="1" applyBorder="1" applyAlignment="1" applyProtection="1">
      <alignment vertical="center"/>
      <protection locked="0"/>
    </xf>
    <xf numFmtId="0" fontId="0" fillId="6" borderId="23" xfId="0" applyFill="1" applyBorder="1" applyAlignment="1" applyProtection="1">
      <alignment vertical="center"/>
      <protection locked="0"/>
    </xf>
    <xf numFmtId="38" fontId="7" fillId="11" borderId="2" xfId="1" applyNumberFormat="1" applyFont="1" applyFill="1" applyBorder="1" applyAlignment="1" applyProtection="1">
      <alignment horizontal="center" vertical="center"/>
    </xf>
    <xf numFmtId="38" fontId="7" fillId="11" borderId="6" xfId="1" applyNumberFormat="1" applyFont="1" applyFill="1" applyBorder="1" applyAlignment="1" applyProtection="1">
      <alignment horizontal="center" vertical="center"/>
    </xf>
    <xf numFmtId="0" fontId="0" fillId="6" borderId="7" xfId="0" applyFill="1" applyBorder="1" applyAlignment="1" applyProtection="1">
      <alignment vertical="center"/>
    </xf>
    <xf numFmtId="0" fontId="0" fillId="6" borderId="30" xfId="0" applyFill="1" applyBorder="1" applyAlignment="1" applyProtection="1">
      <alignment horizontal="center" vertical="center"/>
    </xf>
    <xf numFmtId="38" fontId="7" fillId="11" borderId="24" xfId="1" applyNumberFormat="1" applyFont="1" applyFill="1" applyBorder="1" applyAlignment="1" applyProtection="1">
      <alignment horizontal="left" vertical="center"/>
    </xf>
    <xf numFmtId="38" fontId="7" fillId="11" borderId="28" xfId="1" applyNumberFormat="1" applyFont="1" applyFill="1" applyBorder="1" applyAlignment="1" applyProtection="1">
      <alignment horizontal="left" vertical="center"/>
    </xf>
    <xf numFmtId="38" fontId="7" fillId="11" borderId="25" xfId="1" applyNumberFormat="1" applyFont="1" applyFill="1" applyBorder="1" applyAlignment="1" applyProtection="1">
      <alignment horizontal="left" vertical="center"/>
    </xf>
    <xf numFmtId="0" fontId="0" fillId="6" borderId="26" xfId="0" applyFill="1" applyBorder="1" applyAlignment="1" applyProtection="1">
      <alignment horizontal="left" vertical="center"/>
    </xf>
    <xf numFmtId="0" fontId="0" fillId="6" borderId="29" xfId="0" applyFill="1" applyBorder="1" applyAlignment="1" applyProtection="1">
      <alignment horizontal="left" vertical="center"/>
    </xf>
    <xf numFmtId="0" fontId="0" fillId="6" borderId="27" xfId="0" applyFill="1" applyBorder="1" applyAlignment="1" applyProtection="1">
      <alignment horizontal="left" vertical="center"/>
    </xf>
    <xf numFmtId="0" fontId="7" fillId="11" borderId="12" xfId="1" applyFont="1" applyFill="1" applyBorder="1" applyAlignment="1" applyProtection="1">
      <alignment vertical="center"/>
    </xf>
    <xf numFmtId="0" fontId="0" fillId="6" borderId="13" xfId="0" applyFill="1" applyBorder="1" applyAlignment="1" applyProtection="1">
      <alignment vertical="center"/>
    </xf>
    <xf numFmtId="0" fontId="0" fillId="6" borderId="9" xfId="0" applyFill="1" applyBorder="1" applyAlignment="1" applyProtection="1">
      <alignment vertical="center"/>
    </xf>
    <xf numFmtId="0" fontId="0" fillId="6" borderId="14" xfId="0" applyFill="1" applyBorder="1" applyAlignment="1" applyProtection="1">
      <alignment vertical="center"/>
    </xf>
    <xf numFmtId="0" fontId="7" fillId="11" borderId="5" xfId="1" applyFont="1" applyFill="1" applyBorder="1" applyAlignment="1" applyProtection="1">
      <alignment horizontal="center" vertical="center" wrapText="1"/>
    </xf>
    <xf numFmtId="0" fontId="7" fillId="11" borderId="11" xfId="1" applyFont="1" applyFill="1" applyBorder="1" applyAlignment="1" applyProtection="1">
      <alignment horizontal="center" vertical="center" wrapText="1"/>
    </xf>
    <xf numFmtId="0" fontId="0" fillId="6" borderId="4" xfId="0" applyFill="1" applyBorder="1" applyAlignment="1" applyProtection="1">
      <alignment horizontal="center" vertical="center" wrapText="1"/>
    </xf>
    <xf numFmtId="0" fontId="7" fillId="11" borderId="12" xfId="1" applyFont="1" applyFill="1" applyBorder="1" applyAlignment="1" applyProtection="1">
      <alignment horizontal="left" vertical="center"/>
    </xf>
    <xf numFmtId="0" fontId="7" fillId="11" borderId="8" xfId="1" applyFont="1" applyFill="1" applyBorder="1" applyAlignment="1" applyProtection="1">
      <alignment vertical="center"/>
    </xf>
    <xf numFmtId="0" fontId="0" fillId="6" borderId="3" xfId="0" applyFill="1" applyBorder="1" applyAlignment="1" applyProtection="1">
      <alignment vertical="center"/>
    </xf>
    <xf numFmtId="0" fontId="7" fillId="12" borderId="146" xfId="1" applyFont="1" applyFill="1" applyBorder="1" applyAlignment="1" applyProtection="1">
      <alignment vertical="center"/>
      <protection locked="0"/>
    </xf>
    <xf numFmtId="0" fontId="0" fillId="6" borderId="147" xfId="0" applyFill="1" applyBorder="1" applyAlignment="1" applyProtection="1">
      <alignment vertical="center"/>
      <protection locked="0"/>
    </xf>
    <xf numFmtId="38" fontId="7" fillId="3" borderId="21" xfId="1" applyNumberFormat="1" applyFont="1" applyFill="1" applyBorder="1" applyAlignment="1" applyProtection="1">
      <alignment horizontal="center" vertical="center"/>
    </xf>
    <xf numFmtId="0" fontId="0" fillId="0" borderId="22" xfId="0" applyBorder="1" applyAlignment="1" applyProtection="1">
      <alignment horizontal="center" vertical="center"/>
    </xf>
    <xf numFmtId="38" fontId="7" fillId="21" borderId="16" xfId="1" applyNumberFormat="1" applyFont="1" applyFill="1" applyBorder="1" applyAlignment="1" applyProtection="1">
      <alignment vertical="center"/>
    </xf>
    <xf numFmtId="0" fontId="0" fillId="8" borderId="23" xfId="0" applyFill="1" applyBorder="1" applyAlignment="1" applyProtection="1">
      <alignment vertical="center"/>
    </xf>
    <xf numFmtId="38" fontId="7" fillId="0" borderId="2" xfId="1" applyNumberFormat="1" applyFont="1" applyFill="1" applyBorder="1" applyAlignment="1" applyProtection="1">
      <alignment horizontal="center" vertical="center"/>
    </xf>
    <xf numFmtId="38" fontId="7"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0" fontId="0" fillId="0" borderId="30" xfId="0" applyFill="1" applyBorder="1" applyAlignment="1" applyProtection="1">
      <alignment horizontal="center" vertical="center"/>
    </xf>
    <xf numFmtId="0" fontId="7" fillId="3" borderId="8" xfId="1" applyFont="1" applyFill="1" applyBorder="1" applyAlignment="1" applyProtection="1">
      <alignment vertical="center"/>
    </xf>
    <xf numFmtId="0" fontId="0" fillId="0" borderId="3" xfId="0" applyBorder="1" applyAlignment="1" applyProtection="1">
      <alignment vertical="center"/>
    </xf>
    <xf numFmtId="0" fontId="0" fillId="0" borderId="9" xfId="0" applyBorder="1" applyAlignment="1" applyProtection="1">
      <alignment vertical="center"/>
    </xf>
    <xf numFmtId="0" fontId="0" fillId="0" borderId="14" xfId="0" applyBorder="1" applyAlignment="1" applyProtection="1">
      <alignment vertical="center"/>
    </xf>
    <xf numFmtId="0" fontId="7" fillId="19" borderId="117" xfId="1" applyFont="1" applyFill="1" applyBorder="1" applyAlignment="1" applyProtection="1">
      <alignment vertical="center"/>
      <protection locked="0"/>
    </xf>
    <xf numFmtId="0" fontId="0" fillId="19" borderId="4" xfId="0" applyFill="1" applyBorder="1" applyAlignment="1" applyProtection="1">
      <alignment vertical="center"/>
      <protection locked="0"/>
    </xf>
    <xf numFmtId="0" fontId="7" fillId="18" borderId="5" xfId="1" applyFont="1" applyFill="1" applyBorder="1" applyAlignment="1" applyProtection="1">
      <alignment vertical="center"/>
      <protection locked="0"/>
    </xf>
    <xf numFmtId="0" fontId="7" fillId="3" borderId="5" xfId="1" applyFont="1" applyFill="1" applyBorder="1" applyAlignment="1" applyProtection="1">
      <alignment horizontal="center" vertical="center" wrapText="1"/>
    </xf>
    <xf numFmtId="0" fontId="7" fillId="3" borderId="11" xfId="1" applyFont="1" applyFill="1" applyBorder="1" applyAlignment="1" applyProtection="1">
      <alignment horizontal="center" vertical="center" wrapText="1"/>
    </xf>
    <xf numFmtId="0" fontId="0" fillId="0" borderId="4" xfId="0" applyBorder="1" applyAlignment="1" applyProtection="1">
      <alignment horizontal="center" vertical="center" wrapText="1"/>
    </xf>
    <xf numFmtId="0" fontId="7" fillId="3" borderId="12" xfId="1" applyFont="1" applyFill="1" applyBorder="1" applyAlignment="1" applyProtection="1">
      <alignment horizontal="left" vertical="center"/>
    </xf>
    <xf numFmtId="0" fontId="0" fillId="0" borderId="13" xfId="0" applyBorder="1" applyAlignment="1" applyProtection="1">
      <alignment vertical="center"/>
    </xf>
    <xf numFmtId="38" fontId="7" fillId="3" borderId="24" xfId="1" applyNumberFormat="1" applyFont="1" applyFill="1" applyBorder="1" applyAlignment="1" applyProtection="1">
      <alignment horizontal="left" vertical="center"/>
    </xf>
    <xf numFmtId="38" fontId="7" fillId="3" borderId="28" xfId="1" applyNumberFormat="1" applyFont="1" applyFill="1" applyBorder="1" applyAlignment="1" applyProtection="1">
      <alignment horizontal="left" vertical="center"/>
    </xf>
    <xf numFmtId="38" fontId="7" fillId="3" borderId="25" xfId="1" applyNumberFormat="1" applyFont="1" applyFill="1" applyBorder="1" applyAlignment="1" applyProtection="1">
      <alignment horizontal="left" vertical="center"/>
    </xf>
    <xf numFmtId="0" fontId="0" fillId="0" borderId="26" xfId="0" applyBorder="1" applyAlignment="1" applyProtection="1">
      <alignment horizontal="left" vertical="center"/>
    </xf>
    <xf numFmtId="0" fontId="0" fillId="0" borderId="29" xfId="0" applyBorder="1" applyAlignment="1" applyProtection="1">
      <alignment horizontal="left" vertical="center"/>
    </xf>
    <xf numFmtId="0" fontId="0" fillId="0" borderId="27" xfId="0" applyBorder="1" applyAlignment="1" applyProtection="1">
      <alignment horizontal="left" vertical="center"/>
    </xf>
    <xf numFmtId="0" fontId="7" fillId="3" borderId="12" xfId="1" applyFont="1" applyFill="1" applyBorder="1" applyAlignment="1" applyProtection="1">
      <alignment vertical="center"/>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0" fillId="0" borderId="7" xfId="0"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38" fontId="7" fillId="3" borderId="2" xfId="1" applyNumberFormat="1" applyFont="1" applyFill="1" applyBorder="1" applyAlignment="1" applyProtection="1">
      <alignment horizontal="center" vertical="center"/>
    </xf>
    <xf numFmtId="38" fontId="7"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38" fontId="7" fillId="0" borderId="24" xfId="1" applyNumberFormat="1" applyFont="1" applyFill="1" applyBorder="1" applyAlignment="1" applyProtection="1">
      <alignment horizontal="left" vertical="center"/>
    </xf>
    <xf numFmtId="38" fontId="7" fillId="0" borderId="28" xfId="1" applyNumberFormat="1" applyFont="1" applyFill="1" applyBorder="1" applyAlignment="1" applyProtection="1">
      <alignment horizontal="left" vertical="center"/>
    </xf>
    <xf numFmtId="38" fontId="7" fillId="0" borderId="25" xfId="1" applyNumberFormat="1" applyFont="1" applyFill="1" applyBorder="1" applyAlignment="1" applyProtection="1">
      <alignment horizontal="left" vertical="center"/>
    </xf>
    <xf numFmtId="0" fontId="0" fillId="0" borderId="26" xfId="0" applyFill="1" applyBorder="1" applyAlignment="1" applyProtection="1">
      <alignment horizontal="left" vertical="center"/>
    </xf>
    <xf numFmtId="0" fontId="0" fillId="0" borderId="29" xfId="0" applyFill="1" applyBorder="1" applyAlignment="1" applyProtection="1">
      <alignment horizontal="left" vertical="center"/>
    </xf>
    <xf numFmtId="0" fontId="0" fillId="0" borderId="27" xfId="0" applyFill="1" applyBorder="1" applyAlignment="1" applyProtection="1">
      <alignment horizontal="left" vertical="center"/>
    </xf>
    <xf numFmtId="0" fontId="7" fillId="0" borderId="146" xfId="1" applyFont="1" applyFill="1" applyBorder="1" applyAlignment="1" applyProtection="1">
      <alignment vertical="center"/>
      <protection locked="0"/>
    </xf>
    <xf numFmtId="0" fontId="0" fillId="0" borderId="147" xfId="0" applyFill="1" applyBorder="1" applyAlignment="1" applyProtection="1">
      <alignment vertical="center"/>
      <protection locked="0"/>
    </xf>
    <xf numFmtId="0" fontId="7" fillId="5" borderId="141" xfId="1" applyFont="1" applyFill="1" applyBorder="1" applyAlignment="1">
      <alignment horizontal="left" vertical="center"/>
    </xf>
    <xf numFmtId="0" fontId="7" fillId="5" borderId="142" xfId="1" applyFont="1" applyFill="1" applyBorder="1" applyAlignment="1">
      <alignment horizontal="left" vertical="center"/>
    </xf>
    <xf numFmtId="0" fontId="7" fillId="5" borderId="94" xfId="1" applyFont="1" applyFill="1" applyBorder="1" applyAlignment="1">
      <alignment horizontal="left" vertical="center"/>
    </xf>
    <xf numFmtId="0" fontId="7" fillId="5" borderId="143" xfId="1" applyFont="1" applyFill="1" applyBorder="1" applyAlignment="1">
      <alignment horizontal="left" vertical="center"/>
    </xf>
    <xf numFmtId="0" fontId="7" fillId="3" borderId="92" xfId="1" applyFont="1" applyFill="1" applyBorder="1" applyAlignment="1">
      <alignment horizontal="left" vertical="center" wrapText="1"/>
    </xf>
    <xf numFmtId="0" fontId="0" fillId="0" borderId="51" xfId="0" applyBorder="1" applyAlignment="1">
      <alignment horizontal="left" vertical="center"/>
    </xf>
    <xf numFmtId="0" fontId="0" fillId="0" borderId="52" xfId="0" applyBorder="1" applyAlignment="1">
      <alignment horizontal="left" vertical="center"/>
    </xf>
    <xf numFmtId="0" fontId="7" fillId="3" borderId="79" xfId="1" applyFont="1" applyFill="1" applyBorder="1" applyAlignment="1">
      <alignment horizontal="left" vertical="center" wrapText="1"/>
    </xf>
    <xf numFmtId="0" fontId="0" fillId="0" borderId="0" xfId="0" applyAlignment="1">
      <alignment horizontal="left" vertical="center"/>
    </xf>
    <xf numFmtId="0" fontId="0" fillId="0" borderId="82" xfId="0" applyBorder="1" applyAlignment="1">
      <alignment horizontal="left" vertical="center"/>
    </xf>
    <xf numFmtId="0" fontId="0" fillId="0" borderId="53" xfId="0" applyBorder="1" applyAlignment="1">
      <alignment horizontal="left" vertical="center"/>
    </xf>
    <xf numFmtId="0" fontId="0" fillId="0" borderId="80" xfId="0" applyBorder="1" applyAlignment="1">
      <alignment horizontal="left" vertical="center"/>
    </xf>
    <xf numFmtId="0" fontId="0" fillId="0" borderId="81" xfId="0" applyBorder="1" applyAlignment="1">
      <alignment horizontal="left" vertical="center"/>
    </xf>
    <xf numFmtId="0" fontId="7" fillId="20" borderId="92" xfId="1" applyFont="1" applyFill="1" applyBorder="1" applyAlignment="1" applyProtection="1">
      <alignment horizontal="left" vertical="top"/>
      <protection locked="0"/>
    </xf>
    <xf numFmtId="0" fontId="0" fillId="19" borderId="51" xfId="0" applyFill="1" applyBorder="1" applyAlignment="1" applyProtection="1">
      <alignment horizontal="left" vertical="top"/>
      <protection locked="0"/>
    </xf>
    <xf numFmtId="0" fontId="0" fillId="19" borderId="52" xfId="0" applyFill="1" applyBorder="1" applyAlignment="1" applyProtection="1">
      <alignment horizontal="left" vertical="top"/>
      <protection locked="0"/>
    </xf>
    <xf numFmtId="0" fontId="7" fillId="20" borderId="79" xfId="1" applyFont="1" applyFill="1" applyBorder="1" applyAlignment="1" applyProtection="1">
      <alignment horizontal="left" vertical="top"/>
      <protection locked="0"/>
    </xf>
    <xf numFmtId="0" fontId="0" fillId="19" borderId="0" xfId="0" applyFill="1" applyAlignment="1" applyProtection="1">
      <alignment horizontal="left" vertical="top"/>
      <protection locked="0"/>
    </xf>
    <xf numFmtId="0" fontId="0" fillId="19" borderId="82" xfId="0" applyFill="1" applyBorder="1" applyAlignment="1" applyProtection="1">
      <alignment horizontal="left" vertical="top"/>
      <protection locked="0"/>
    </xf>
    <xf numFmtId="0" fontId="0" fillId="19" borderId="53" xfId="0" applyFill="1" applyBorder="1" applyAlignment="1" applyProtection="1">
      <alignment horizontal="left" vertical="top"/>
      <protection locked="0"/>
    </xf>
    <xf numFmtId="0" fontId="0" fillId="19" borderId="80" xfId="0" applyFill="1" applyBorder="1" applyAlignment="1" applyProtection="1">
      <alignment horizontal="left" vertical="top"/>
      <protection locked="0"/>
    </xf>
    <xf numFmtId="0" fontId="0" fillId="19" borderId="81" xfId="0" applyFill="1" applyBorder="1" applyAlignment="1" applyProtection="1">
      <alignment horizontal="left" vertical="top"/>
      <protection locked="0"/>
    </xf>
    <xf numFmtId="177" fontId="7" fillId="18" borderId="88" xfId="1" applyNumberFormat="1" applyFont="1" applyFill="1" applyBorder="1" applyAlignment="1" applyProtection="1">
      <alignment horizontal="center" vertical="center"/>
      <protection locked="0"/>
    </xf>
    <xf numFmtId="177" fontId="7" fillId="18" borderId="89" xfId="1" applyNumberFormat="1" applyFont="1" applyFill="1" applyBorder="1" applyAlignment="1" applyProtection="1">
      <alignment horizontal="center" vertical="center"/>
      <protection locked="0"/>
    </xf>
    <xf numFmtId="177" fontId="0" fillId="19" borderId="89" xfId="0" applyNumberFormat="1" applyFill="1" applyBorder="1" applyAlignment="1" applyProtection="1">
      <alignment horizontal="center" vertical="center"/>
      <protection locked="0"/>
    </xf>
    <xf numFmtId="177" fontId="0" fillId="19" borderId="90" xfId="0" applyNumberFormat="1" applyFill="1" applyBorder="1" applyAlignment="1" applyProtection="1">
      <alignment horizontal="center" vertical="center"/>
      <protection locked="0"/>
    </xf>
    <xf numFmtId="0" fontId="7" fillId="18" borderId="92" xfId="1" applyFont="1" applyFill="1" applyBorder="1" applyAlignment="1" applyProtection="1">
      <alignment horizontal="left" vertical="top"/>
      <protection locked="0"/>
    </xf>
    <xf numFmtId="0" fontId="7" fillId="18" borderId="51" xfId="1" applyFont="1" applyFill="1" applyBorder="1" applyAlignment="1" applyProtection="1">
      <alignment horizontal="left" vertical="top"/>
      <protection locked="0"/>
    </xf>
    <xf numFmtId="0" fontId="7" fillId="18" borderId="79" xfId="1" applyFont="1" applyFill="1" applyBorder="1" applyAlignment="1" applyProtection="1">
      <alignment horizontal="left" vertical="top"/>
      <protection locked="0"/>
    </xf>
    <xf numFmtId="0" fontId="7" fillId="18" borderId="0" xfId="1" applyFont="1" applyFill="1" applyAlignment="1" applyProtection="1">
      <alignment horizontal="left" vertical="top"/>
      <protection locked="0"/>
    </xf>
    <xf numFmtId="0" fontId="7" fillId="19" borderId="88" xfId="1" applyFont="1" applyFill="1" applyBorder="1" applyAlignment="1" applyProtection="1">
      <alignment horizontal="center" vertical="center"/>
      <protection locked="0"/>
    </xf>
    <xf numFmtId="0" fontId="7" fillId="19" borderId="89" xfId="1" applyFont="1" applyFill="1" applyBorder="1" applyAlignment="1" applyProtection="1">
      <alignment horizontal="center" vertical="center"/>
      <protection locked="0"/>
    </xf>
    <xf numFmtId="0" fontId="0" fillId="19" borderId="90" xfId="0" applyFill="1" applyBorder="1" applyAlignment="1" applyProtection="1">
      <alignment horizontal="center" vertical="center"/>
      <protection locked="0"/>
    </xf>
    <xf numFmtId="0" fontId="7" fillId="20" borderId="92" xfId="1" applyFont="1" applyFill="1" applyBorder="1" applyAlignment="1" applyProtection="1">
      <alignment horizontal="center" vertical="center"/>
      <protection locked="0"/>
    </xf>
    <xf numFmtId="0" fontId="0" fillId="19" borderId="51" xfId="0" applyFill="1" applyBorder="1" applyAlignment="1" applyProtection="1">
      <alignment horizontal="center" vertical="center"/>
      <protection locked="0"/>
    </xf>
    <xf numFmtId="0" fontId="0" fillId="19" borderId="52" xfId="0" applyFill="1" applyBorder="1" applyAlignment="1" applyProtection="1">
      <alignment horizontal="center" vertical="center"/>
      <protection locked="0"/>
    </xf>
    <xf numFmtId="0" fontId="7" fillId="3" borderId="112" xfId="1" applyFont="1" applyFill="1" applyBorder="1" applyAlignment="1">
      <alignment horizontal="left" vertical="center"/>
    </xf>
    <xf numFmtId="0" fontId="7" fillId="3" borderId="113" xfId="1" applyFont="1" applyFill="1" applyBorder="1" applyAlignment="1">
      <alignment horizontal="left" vertical="center"/>
    </xf>
    <xf numFmtId="0" fontId="7" fillId="3" borderId="114" xfId="1" applyFont="1" applyFill="1" applyBorder="1" applyAlignment="1">
      <alignment horizontal="left" vertical="center"/>
    </xf>
    <xf numFmtId="0" fontId="7" fillId="3" borderId="66" xfId="1" applyFont="1" applyFill="1" applyBorder="1" applyAlignment="1">
      <alignment horizontal="left" vertical="center"/>
    </xf>
    <xf numFmtId="0" fontId="0" fillId="0" borderId="113" xfId="0" applyBorder="1" applyAlignment="1">
      <alignment horizontal="left" vertical="center"/>
    </xf>
    <xf numFmtId="0" fontId="7" fillId="20" borderId="115" xfId="1" applyFont="1" applyFill="1" applyBorder="1" applyAlignment="1" applyProtection="1">
      <alignment horizontal="center" vertical="center"/>
      <protection locked="0"/>
    </xf>
    <xf numFmtId="0" fontId="0" fillId="19" borderId="20" xfId="0" applyFill="1" applyBorder="1" applyAlignment="1" applyProtection="1">
      <alignment horizontal="center" vertical="center"/>
      <protection locked="0"/>
    </xf>
    <xf numFmtId="0" fontId="7" fillId="3" borderId="115" xfId="1" applyFont="1" applyFill="1" applyBorder="1" applyAlignment="1">
      <alignment horizontal="left" vertical="center" wrapText="1"/>
    </xf>
    <xf numFmtId="0" fontId="0" fillId="0" borderId="20" xfId="0" applyBorder="1" applyAlignment="1">
      <alignment horizontal="left" vertical="center"/>
    </xf>
    <xf numFmtId="0" fontId="0" fillId="0" borderId="97" xfId="0" applyBorder="1" applyAlignment="1">
      <alignment horizontal="left" vertical="center"/>
    </xf>
    <xf numFmtId="0" fontId="0" fillId="0" borderId="98" xfId="0" applyBorder="1" applyAlignment="1">
      <alignment horizontal="left" vertical="center"/>
    </xf>
    <xf numFmtId="0" fontId="0" fillId="0" borderId="99" xfId="0" applyBorder="1" applyAlignment="1">
      <alignment horizontal="left" vertical="center"/>
    </xf>
    <xf numFmtId="0" fontId="7" fillId="20" borderId="115" xfId="1" applyFont="1" applyFill="1" applyBorder="1" applyAlignment="1" applyProtection="1">
      <alignment horizontal="left" vertical="top"/>
      <protection locked="0"/>
    </xf>
    <xf numFmtId="0" fontId="0" fillId="19" borderId="20" xfId="0" applyFill="1" applyBorder="1" applyAlignment="1" applyProtection="1">
      <alignment horizontal="left" vertical="top"/>
      <protection locked="0"/>
    </xf>
    <xf numFmtId="0" fontId="0" fillId="19" borderId="97" xfId="0" applyFill="1" applyBorder="1" applyAlignment="1" applyProtection="1">
      <alignment horizontal="left" vertical="top"/>
      <protection locked="0"/>
    </xf>
    <xf numFmtId="0" fontId="0" fillId="19" borderId="98" xfId="0" applyFill="1" applyBorder="1" applyAlignment="1" applyProtection="1">
      <alignment horizontal="left" vertical="top"/>
      <protection locked="0"/>
    </xf>
    <xf numFmtId="0" fontId="0" fillId="19" borderId="99" xfId="0" applyFill="1" applyBorder="1" applyAlignment="1" applyProtection="1">
      <alignment horizontal="left" vertical="top"/>
      <protection locked="0"/>
    </xf>
    <xf numFmtId="0" fontId="7" fillId="19" borderId="66" xfId="1" applyFont="1" applyFill="1" applyBorder="1" applyAlignment="1" applyProtection="1">
      <alignment horizontal="center" vertical="center"/>
      <protection locked="0"/>
    </xf>
    <xf numFmtId="0" fontId="7" fillId="19" borderId="113" xfId="1" applyFont="1" applyFill="1" applyBorder="1" applyAlignment="1" applyProtection="1">
      <alignment horizontal="center" vertical="center"/>
      <protection locked="0"/>
    </xf>
    <xf numFmtId="0" fontId="0" fillId="19" borderId="114" xfId="0" applyFill="1" applyBorder="1" applyAlignment="1" applyProtection="1">
      <alignment horizontal="center" vertical="center"/>
      <protection locked="0"/>
    </xf>
    <xf numFmtId="0" fontId="7" fillId="0" borderId="88" xfId="1" applyFont="1" applyBorder="1" applyAlignment="1">
      <alignment horizontal="center" vertical="center" shrinkToFit="1"/>
    </xf>
    <xf numFmtId="0" fontId="0" fillId="0" borderId="89" xfId="0" applyBorder="1" applyAlignment="1">
      <alignment horizontal="center" vertical="center" shrinkToFit="1"/>
    </xf>
    <xf numFmtId="0" fontId="0" fillId="0" borderId="90" xfId="0" applyBorder="1" applyAlignment="1">
      <alignment horizontal="center" vertical="center" shrinkToFit="1"/>
    </xf>
    <xf numFmtId="0" fontId="9" fillId="0" borderId="88" xfId="0" applyFont="1" applyBorder="1" applyAlignment="1">
      <alignment horizontal="center" vertical="center"/>
    </xf>
    <xf numFmtId="0" fontId="9" fillId="0" borderId="89" xfId="0" applyFont="1" applyBorder="1" applyAlignment="1">
      <alignment horizontal="center" vertical="center"/>
    </xf>
    <xf numFmtId="0" fontId="9" fillId="0" borderId="90" xfId="0" applyFont="1" applyBorder="1" applyAlignment="1">
      <alignment horizontal="center" vertical="center"/>
    </xf>
    <xf numFmtId="0" fontId="7" fillId="0" borderId="89" xfId="1" applyFont="1" applyBorder="1" applyAlignment="1">
      <alignment horizontal="center" vertical="center" shrinkToFit="1"/>
    </xf>
    <xf numFmtId="0" fontId="7" fillId="0" borderId="90" xfId="1" applyFont="1" applyBorder="1" applyAlignment="1">
      <alignment horizontal="center" vertical="center" shrinkToFit="1"/>
    </xf>
    <xf numFmtId="0" fontId="7" fillId="19" borderId="90" xfId="1" applyFont="1" applyFill="1" applyBorder="1" applyAlignment="1" applyProtection="1">
      <alignment horizontal="center" vertical="center"/>
      <protection locked="0"/>
    </xf>
    <xf numFmtId="0" fontId="0" fillId="19" borderId="89" xfId="0" applyFill="1" applyBorder="1" applyAlignment="1" applyProtection="1">
      <alignment horizontal="center" vertical="center"/>
      <protection locked="0"/>
    </xf>
    <xf numFmtId="0" fontId="7" fillId="18" borderId="66" xfId="1" applyFont="1" applyFill="1" applyBorder="1" applyAlignment="1" applyProtection="1">
      <alignment horizontal="center" vertical="center"/>
      <protection locked="0"/>
    </xf>
    <xf numFmtId="0" fontId="7" fillId="18" borderId="67" xfId="1" applyFont="1" applyFill="1" applyBorder="1" applyAlignment="1" applyProtection="1">
      <alignment horizontal="center" vertical="center"/>
      <protection locked="0"/>
    </xf>
    <xf numFmtId="0" fontId="0" fillId="19" borderId="67" xfId="0" applyFill="1" applyBorder="1" applyAlignment="1" applyProtection="1">
      <alignment horizontal="center" vertical="center"/>
      <protection locked="0"/>
    </xf>
    <xf numFmtId="0" fontId="0" fillId="19" borderId="68" xfId="0" applyFill="1" applyBorder="1" applyAlignment="1" applyProtection="1">
      <alignment horizontal="center" vertical="center"/>
      <protection locked="0"/>
    </xf>
    <xf numFmtId="0" fontId="7" fillId="19" borderId="67" xfId="1" applyFont="1" applyFill="1" applyBorder="1" applyAlignment="1" applyProtection="1">
      <alignment horizontal="center" vertical="center"/>
      <protection locked="0"/>
    </xf>
    <xf numFmtId="0" fontId="7" fillId="18" borderId="108" xfId="1" applyFont="1" applyFill="1" applyBorder="1" applyAlignment="1" applyProtection="1">
      <alignment horizontal="left" vertical="top"/>
      <protection locked="0"/>
    </xf>
    <xf numFmtId="0" fontId="7" fillId="18" borderId="20" xfId="1" applyFont="1" applyFill="1" applyBorder="1" applyAlignment="1" applyProtection="1">
      <alignment horizontal="left" vertical="top"/>
      <protection locked="0"/>
    </xf>
    <xf numFmtId="0" fontId="7" fillId="4" borderId="88" xfId="1" applyFont="1" applyFill="1" applyBorder="1" applyAlignment="1" applyProtection="1">
      <alignment horizontal="center" vertical="center"/>
      <protection locked="0"/>
    </xf>
    <xf numFmtId="0" fontId="7" fillId="4" borderId="89" xfId="1" applyFont="1" applyFill="1" applyBorder="1" applyAlignment="1" applyProtection="1">
      <alignment horizontal="center" vertical="center"/>
      <protection locked="0"/>
    </xf>
    <xf numFmtId="0" fontId="0" fillId="4" borderId="90" xfId="0" applyFill="1" applyBorder="1" applyAlignment="1" applyProtection="1">
      <alignment horizontal="center" vertical="center"/>
      <protection locked="0"/>
    </xf>
    <xf numFmtId="0" fontId="0" fillId="4" borderId="89" xfId="0" applyFill="1" applyBorder="1" applyAlignment="1" applyProtection="1">
      <alignment horizontal="center" vertical="center"/>
      <protection locked="0"/>
    </xf>
    <xf numFmtId="0" fontId="7" fillId="7" borderId="108" xfId="1" applyFont="1" applyFill="1" applyBorder="1" applyAlignment="1" applyProtection="1">
      <alignment horizontal="left" vertical="top"/>
      <protection locked="0"/>
    </xf>
    <xf numFmtId="0" fontId="7" fillId="7" borderId="20" xfId="1" applyFont="1" applyFill="1" applyBorder="1" applyAlignment="1" applyProtection="1">
      <alignment horizontal="left" vertical="top"/>
      <protection locked="0"/>
    </xf>
    <xf numFmtId="0" fontId="0" fillId="4" borderId="20" xfId="0" applyFill="1" applyBorder="1" applyAlignment="1" applyProtection="1">
      <alignment horizontal="left" vertical="top"/>
      <protection locked="0"/>
    </xf>
    <xf numFmtId="0" fontId="0" fillId="4" borderId="52" xfId="0" applyFill="1" applyBorder="1" applyAlignment="1" applyProtection="1">
      <alignment horizontal="left" vertical="top"/>
      <protection locked="0"/>
    </xf>
    <xf numFmtId="0" fontId="7" fillId="7" borderId="79" xfId="1" applyFont="1" applyFill="1" applyBorder="1" applyAlignment="1" applyProtection="1">
      <alignment horizontal="left" vertical="top"/>
      <protection locked="0"/>
    </xf>
    <xf numFmtId="0" fontId="7" fillId="7" borderId="0" xfId="1" applyFont="1" applyFill="1" applyAlignment="1" applyProtection="1">
      <alignment horizontal="left" vertical="top"/>
      <protection locked="0"/>
    </xf>
    <xf numFmtId="0" fontId="0" fillId="4" borderId="0" xfId="0" applyFill="1" applyAlignment="1" applyProtection="1">
      <alignment horizontal="left" vertical="top"/>
      <protection locked="0"/>
    </xf>
    <xf numFmtId="0" fontId="0" fillId="4" borderId="82" xfId="0" applyFill="1" applyBorder="1" applyAlignment="1" applyProtection="1">
      <alignment horizontal="left" vertical="top"/>
      <protection locked="0"/>
    </xf>
    <xf numFmtId="0" fontId="0" fillId="4" borderId="97" xfId="0" applyFill="1" applyBorder="1" applyAlignment="1" applyProtection="1">
      <alignment horizontal="left" vertical="top"/>
      <protection locked="0"/>
    </xf>
    <xf numFmtId="0" fontId="0" fillId="4" borderId="98" xfId="0" applyFill="1" applyBorder="1" applyAlignment="1" applyProtection="1">
      <alignment horizontal="left" vertical="top"/>
      <protection locked="0"/>
    </xf>
    <xf numFmtId="0" fontId="0" fillId="4" borderId="99" xfId="0" applyFill="1" applyBorder="1" applyAlignment="1" applyProtection="1">
      <alignment horizontal="left" vertical="top"/>
      <protection locked="0"/>
    </xf>
    <xf numFmtId="0" fontId="7" fillId="0" borderId="86" xfId="1" applyFont="1" applyBorder="1" applyAlignment="1">
      <alignment horizontal="left" vertical="center" wrapText="1"/>
    </xf>
    <xf numFmtId="0" fontId="0" fillId="0" borderId="86" xfId="0" applyBorder="1" applyAlignment="1">
      <alignment horizontal="left" vertical="center" wrapText="1"/>
    </xf>
    <xf numFmtId="0" fontId="7" fillId="19" borderId="93" xfId="1" applyFont="1" applyFill="1" applyBorder="1" applyAlignment="1" applyProtection="1">
      <alignment horizontal="center" vertical="center"/>
      <protection locked="0"/>
    </xf>
    <xf numFmtId="0" fontId="7" fillId="19" borderId="20" xfId="1" applyFont="1" applyFill="1" applyBorder="1" applyAlignment="1" applyProtection="1">
      <alignment horizontal="center" vertical="center"/>
      <protection locked="0"/>
    </xf>
    <xf numFmtId="0" fontId="0" fillId="19" borderId="94" xfId="0" applyFill="1" applyBorder="1" applyAlignment="1" applyProtection="1">
      <alignment horizontal="center" vertical="center"/>
      <protection locked="0"/>
    </xf>
    <xf numFmtId="0" fontId="0" fillId="19" borderId="95" xfId="0" applyFill="1" applyBorder="1" applyAlignment="1" applyProtection="1">
      <alignment horizontal="center" vertical="center"/>
      <protection locked="0"/>
    </xf>
    <xf numFmtId="0" fontId="0" fillId="19" borderId="96" xfId="0" applyFill="1" applyBorder="1" applyAlignment="1" applyProtection="1">
      <alignment horizontal="center" vertical="center"/>
      <protection locked="0"/>
    </xf>
    <xf numFmtId="0" fontId="7" fillId="0" borderId="100" xfId="1" applyFont="1" applyBorder="1" applyAlignment="1">
      <alignment horizontal="center" vertical="center"/>
    </xf>
    <xf numFmtId="0" fontId="7" fillId="0" borderId="107" xfId="1" applyFont="1" applyBorder="1" applyAlignment="1">
      <alignment horizontal="center" vertical="center"/>
    </xf>
    <xf numFmtId="0" fontId="0" fillId="0" borderId="107" xfId="0" applyBorder="1" applyAlignment="1">
      <alignment horizontal="center" vertical="center"/>
    </xf>
    <xf numFmtId="0" fontId="0" fillId="0" borderId="101" xfId="0" applyBorder="1" applyAlignment="1">
      <alignment horizontal="center" vertical="center"/>
    </xf>
    <xf numFmtId="0" fontId="7" fillId="19" borderId="104" xfId="1" applyFont="1" applyFill="1" applyBorder="1" applyAlignment="1" applyProtection="1">
      <alignment horizontal="center" vertical="center"/>
      <protection locked="0"/>
    </xf>
    <xf numFmtId="0" fontId="7" fillId="19" borderId="105" xfId="1" applyFont="1" applyFill="1" applyBorder="1" applyAlignment="1" applyProtection="1">
      <alignment horizontal="center" vertical="center"/>
      <protection locked="0"/>
    </xf>
    <xf numFmtId="0" fontId="0" fillId="19" borderId="106" xfId="0" applyFill="1" applyBorder="1" applyAlignment="1" applyProtection="1">
      <alignment horizontal="center" vertical="center"/>
      <protection locked="0"/>
    </xf>
    <xf numFmtId="0" fontId="7" fillId="0" borderId="104" xfId="1" applyFont="1" applyBorder="1" applyAlignment="1">
      <alignment horizontal="center" vertical="center"/>
    </xf>
    <xf numFmtId="0" fontId="7" fillId="0" borderId="105" xfId="1" applyFont="1" applyBorder="1" applyAlignment="1">
      <alignment horizontal="center" vertical="center"/>
    </xf>
    <xf numFmtId="0" fontId="0" fillId="0" borderId="105" xfId="0" applyBorder="1" applyAlignment="1">
      <alignment horizontal="center" vertical="center"/>
    </xf>
    <xf numFmtId="0" fontId="0" fillId="0" borderId="106" xfId="0" applyBorder="1" applyAlignment="1">
      <alignment horizontal="center" vertical="center"/>
    </xf>
    <xf numFmtId="0" fontId="7" fillId="0" borderId="104" xfId="1" applyFont="1" applyBorder="1" applyAlignment="1">
      <alignment horizontal="center" vertical="center" shrinkToFit="1"/>
    </xf>
    <xf numFmtId="0" fontId="7" fillId="0" borderId="105" xfId="1" applyFont="1" applyBorder="1" applyAlignment="1">
      <alignment horizontal="center" vertical="center" shrinkToFit="1"/>
    </xf>
    <xf numFmtId="0" fontId="0" fillId="0" borderId="105" xfId="0" applyBorder="1" applyAlignment="1">
      <alignment horizontal="center" vertical="center" shrinkToFit="1"/>
    </xf>
    <xf numFmtId="0" fontId="0" fillId="0" borderId="106" xfId="0" applyBorder="1" applyAlignment="1">
      <alignment horizontal="center" vertical="center" shrinkToFit="1"/>
    </xf>
    <xf numFmtId="0" fontId="7" fillId="0" borderId="84" xfId="1" applyFont="1" applyBorder="1" applyAlignment="1">
      <alignment horizontal="center" vertical="center"/>
    </xf>
    <xf numFmtId="0" fontId="7" fillId="0" borderId="118" xfId="1" applyFont="1" applyBorder="1" applyAlignment="1">
      <alignment horizontal="center" vertical="center"/>
    </xf>
    <xf numFmtId="0" fontId="0" fillId="0" borderId="118" xfId="0" applyBorder="1" applyAlignment="1">
      <alignment horizontal="center" vertical="center"/>
    </xf>
    <xf numFmtId="0" fontId="0" fillId="0" borderId="85" xfId="0" applyBorder="1" applyAlignment="1">
      <alignment horizontal="center" vertical="center"/>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7" fillId="0" borderId="112" xfId="1" applyFont="1" applyBorder="1" applyAlignment="1">
      <alignment horizontal="center" vertical="center"/>
    </xf>
    <xf numFmtId="0" fontId="7" fillId="0" borderId="113" xfId="1" applyFont="1" applyBorder="1" applyAlignment="1">
      <alignment horizontal="center" vertical="center"/>
    </xf>
    <xf numFmtId="0" fontId="0" fillId="0" borderId="113" xfId="0" applyBorder="1" applyAlignment="1">
      <alignment horizontal="center" vertical="center"/>
    </xf>
    <xf numFmtId="0" fontId="0" fillId="0" borderId="114" xfId="0" applyBorder="1" applyAlignment="1">
      <alignment horizontal="center" vertical="center"/>
    </xf>
    <xf numFmtId="0" fontId="7" fillId="19" borderId="112" xfId="1" applyFont="1" applyFill="1" applyBorder="1" applyAlignment="1" applyProtection="1">
      <alignment horizontal="center" vertical="center"/>
      <protection locked="0"/>
    </xf>
    <xf numFmtId="0" fontId="7" fillId="19" borderId="104" xfId="1" applyFont="1" applyFill="1" applyBorder="1" applyAlignment="1" applyProtection="1">
      <alignment horizontal="center" vertical="center" shrinkToFit="1"/>
      <protection locked="0"/>
    </xf>
    <xf numFmtId="0" fontId="7" fillId="19" borderId="105" xfId="1" applyFont="1" applyFill="1" applyBorder="1" applyAlignment="1" applyProtection="1">
      <alignment horizontal="center" vertical="center" shrinkToFit="1"/>
      <protection locked="0"/>
    </xf>
    <xf numFmtId="0" fontId="0" fillId="19" borderId="106" xfId="0" applyFill="1" applyBorder="1" applyAlignment="1" applyProtection="1">
      <alignment horizontal="center" vertical="center" shrinkToFit="1"/>
      <protection locked="0"/>
    </xf>
    <xf numFmtId="0" fontId="7" fillId="0" borderId="109" xfId="1" applyFont="1" applyBorder="1" applyAlignment="1">
      <alignment horizontal="center" vertical="center"/>
    </xf>
    <xf numFmtId="0" fontId="7" fillId="0" borderId="110" xfId="1" applyFont="1"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0" fontId="28" fillId="19" borderId="116" xfId="1" applyFont="1" applyFill="1" applyBorder="1" applyAlignment="1" applyProtection="1">
      <alignment horizontal="center" vertical="center"/>
      <protection locked="0"/>
    </xf>
    <xf numFmtId="0" fontId="29" fillId="19" borderId="116" xfId="0" applyFont="1" applyFill="1" applyBorder="1" applyAlignment="1" applyProtection="1">
      <alignment horizontal="center" vertical="center"/>
      <protection locked="0"/>
    </xf>
    <xf numFmtId="0" fontId="28" fillId="0" borderId="91" xfId="1" applyFont="1" applyBorder="1" applyAlignment="1">
      <alignment horizontal="center" vertical="center"/>
    </xf>
    <xf numFmtId="0" fontId="29" fillId="0" borderId="91" xfId="0" applyFont="1" applyBorder="1" applyAlignment="1">
      <alignment horizontal="center" vertical="center"/>
    </xf>
    <xf numFmtId="0" fontId="28" fillId="19" borderId="112" xfId="1" applyFont="1" applyFill="1" applyBorder="1" applyAlignment="1" applyProtection="1">
      <alignment horizontal="center" vertical="center"/>
      <protection locked="0"/>
    </xf>
    <xf numFmtId="0" fontId="29" fillId="19" borderId="113" xfId="0" applyFont="1" applyFill="1" applyBorder="1" applyAlignment="1" applyProtection="1">
      <alignment horizontal="center" vertical="center"/>
      <protection locked="0"/>
    </xf>
    <xf numFmtId="0" fontId="29" fillId="19" borderId="114" xfId="0" applyFont="1" applyFill="1" applyBorder="1" applyAlignment="1" applyProtection="1">
      <alignment horizontal="center" vertical="center"/>
      <protection locked="0"/>
    </xf>
    <xf numFmtId="0" fontId="29" fillId="19" borderId="113" xfId="0" applyFont="1" applyFill="1" applyBorder="1" applyAlignment="1" applyProtection="1">
      <alignment vertical="center"/>
      <protection locked="0"/>
    </xf>
    <xf numFmtId="0" fontId="29" fillId="19" borderId="114" xfId="0" applyFont="1" applyFill="1" applyBorder="1" applyAlignment="1" applyProtection="1">
      <alignment vertical="center"/>
      <protection locked="0"/>
    </xf>
    <xf numFmtId="0" fontId="28" fillId="0" borderId="112" xfId="1" applyFont="1" applyBorder="1" applyAlignment="1">
      <alignment horizontal="center" vertical="center"/>
    </xf>
    <xf numFmtId="0" fontId="29" fillId="0" borderId="113" xfId="0" applyFont="1" applyBorder="1" applyAlignment="1">
      <alignment horizontal="center" vertical="center"/>
    </xf>
    <xf numFmtId="0" fontId="29" fillId="0" borderId="114" xfId="0" applyFont="1" applyBorder="1" applyAlignment="1">
      <alignment horizontal="center" vertical="center"/>
    </xf>
    <xf numFmtId="0" fontId="28" fillId="0" borderId="116" xfId="1" applyFont="1" applyBorder="1" applyAlignment="1">
      <alignment horizontal="center" vertical="center"/>
    </xf>
    <xf numFmtId="0" fontId="29" fillId="0" borderId="116" xfId="0" applyFont="1" applyBorder="1" applyAlignment="1">
      <alignment horizontal="center" vertical="center"/>
    </xf>
    <xf numFmtId="0" fontId="29" fillId="0" borderId="113" xfId="0" applyFont="1" applyBorder="1" applyAlignment="1">
      <alignment vertical="center"/>
    </xf>
    <xf numFmtId="0" fontId="29" fillId="0" borderId="114" xfId="0" applyFont="1" applyBorder="1" applyAlignment="1">
      <alignment vertical="center"/>
    </xf>
    <xf numFmtId="0" fontId="7" fillId="0" borderId="115" xfId="1"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7" fillId="0" borderId="115" xfId="1" applyFont="1" applyBorder="1" applyAlignment="1">
      <alignment horizontal="center" vertical="center" wrapText="1"/>
    </xf>
    <xf numFmtId="0" fontId="7" fillId="0" borderId="51" xfId="1" applyFont="1" applyBorder="1" applyAlignment="1">
      <alignment horizontal="center" vertical="center"/>
    </xf>
    <xf numFmtId="0" fontId="0" fillId="0" borderId="51" xfId="0" applyBorder="1" applyAlignment="1">
      <alignment vertical="center"/>
    </xf>
    <xf numFmtId="0" fontId="0" fillId="0" borderId="97" xfId="0" applyBorder="1" applyAlignment="1">
      <alignment vertical="center"/>
    </xf>
    <xf numFmtId="0" fontId="0" fillId="0" borderId="98" xfId="0" applyBorder="1" applyAlignment="1">
      <alignment vertical="center"/>
    </xf>
    <xf numFmtId="0" fontId="28" fillId="0" borderId="115" xfId="1" applyFont="1" applyBorder="1" applyAlignment="1">
      <alignment horizontal="center" vertical="center" wrapText="1"/>
    </xf>
    <xf numFmtId="0" fontId="29" fillId="0" borderId="51" xfId="0" applyFont="1" applyBorder="1" applyAlignment="1">
      <alignment horizontal="center" vertical="center" wrapText="1"/>
    </xf>
    <xf numFmtId="0" fontId="29" fillId="0" borderId="52" xfId="0" applyFont="1" applyBorder="1" applyAlignment="1">
      <alignment horizontal="center" vertical="center" wrapText="1"/>
    </xf>
    <xf numFmtId="0" fontId="0" fillId="0" borderId="97" xfId="0"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0" fillId="0" borderId="113" xfId="0" applyBorder="1" applyAlignment="1">
      <alignment vertical="center"/>
    </xf>
    <xf numFmtId="0" fontId="0" fillId="0" borderId="114" xfId="0" applyBorder="1" applyAlignment="1">
      <alignment vertical="center"/>
    </xf>
    <xf numFmtId="179" fontId="28" fillId="19" borderId="116" xfId="1" applyNumberFormat="1" applyFont="1" applyFill="1" applyBorder="1" applyAlignment="1" applyProtection="1">
      <alignment horizontal="center" vertical="center"/>
      <protection locked="0"/>
    </xf>
    <xf numFmtId="179" fontId="29" fillId="19" borderId="116" xfId="0" applyNumberFormat="1" applyFont="1" applyFill="1" applyBorder="1" applyAlignment="1" applyProtection="1">
      <alignment horizontal="center" vertical="center"/>
      <protection locked="0"/>
    </xf>
    <xf numFmtId="0" fontId="7" fillId="0" borderId="116" xfId="1" applyFont="1" applyBorder="1" applyAlignment="1">
      <alignment horizontal="center" vertical="center"/>
    </xf>
    <xf numFmtId="0" fontId="0" fillId="0" borderId="116" xfId="0" applyBorder="1" applyAlignment="1">
      <alignment horizontal="center" vertical="center"/>
    </xf>
    <xf numFmtId="179" fontId="28" fillId="0" borderId="116" xfId="1" applyNumberFormat="1" applyFont="1" applyBorder="1" applyAlignment="1">
      <alignment horizontal="center" vertical="center"/>
    </xf>
    <xf numFmtId="179" fontId="29" fillId="0" borderId="116" xfId="0" applyNumberFormat="1" applyFont="1" applyBorder="1" applyAlignment="1">
      <alignment horizontal="center" vertical="center"/>
    </xf>
    <xf numFmtId="0" fontId="7" fillId="0" borderId="55" xfId="1" applyFont="1" applyBorder="1" applyAlignment="1" applyProtection="1">
      <alignment horizontal="center" vertical="center"/>
      <protection locked="0"/>
    </xf>
    <xf numFmtId="0" fontId="7" fillId="0" borderId="56" xfId="1" applyFont="1" applyBorder="1" applyAlignment="1" applyProtection="1">
      <alignment horizontal="center" vertical="center"/>
      <protection locked="0"/>
    </xf>
    <xf numFmtId="0" fontId="7" fillId="0" borderId="57" xfId="1" applyFont="1" applyBorder="1" applyAlignment="1" applyProtection="1">
      <alignment horizontal="center" vertical="center"/>
      <protection locked="0"/>
    </xf>
    <xf numFmtId="0" fontId="7" fillId="0" borderId="9" xfId="1" applyFont="1" applyBorder="1" applyAlignment="1" applyProtection="1">
      <alignment horizontal="center" vertical="center"/>
      <protection locked="0"/>
    </xf>
    <xf numFmtId="0" fontId="7" fillId="0" borderId="46" xfId="1" applyFont="1" applyBorder="1" applyAlignment="1" applyProtection="1">
      <alignment horizontal="center" vertical="center"/>
      <protection locked="0"/>
    </xf>
    <xf numFmtId="0" fontId="7" fillId="0" borderId="14" xfId="1" applyFont="1" applyBorder="1" applyAlignment="1" applyProtection="1">
      <alignment horizontal="center" vertical="center"/>
      <protection locked="0"/>
    </xf>
    <xf numFmtId="0" fontId="7" fillId="0" borderId="84" xfId="1" applyFont="1" applyBorder="1" applyAlignment="1" applyProtection="1">
      <alignment horizontal="center" vertical="center"/>
      <protection locked="0"/>
    </xf>
    <xf numFmtId="0" fontId="7" fillId="0" borderId="122" xfId="1" applyFont="1" applyBorder="1" applyAlignment="1" applyProtection="1">
      <alignment horizontal="center" vertical="center"/>
      <protection locked="0"/>
    </xf>
    <xf numFmtId="0" fontId="7" fillId="0" borderId="85" xfId="1" applyFont="1" applyBorder="1" applyAlignment="1" applyProtection="1">
      <alignment horizontal="center" vertical="center"/>
      <protection locked="0"/>
    </xf>
    <xf numFmtId="0" fontId="7" fillId="14" borderId="86" xfId="1" applyFont="1" applyFill="1" applyBorder="1" applyAlignment="1" applyProtection="1">
      <alignment horizontal="center" vertical="center"/>
      <protection locked="0"/>
    </xf>
    <xf numFmtId="0" fontId="7" fillId="0" borderId="86" xfId="1" applyFont="1" applyBorder="1" applyAlignment="1" applyProtection="1">
      <alignment horizontal="center" vertical="center" shrinkToFit="1"/>
      <protection locked="0"/>
    </xf>
    <xf numFmtId="0" fontId="7" fillId="0" borderId="86" xfId="1" applyFont="1" applyBorder="1" applyAlignment="1" applyProtection="1">
      <alignment vertical="center" shrinkToFit="1"/>
      <protection locked="0"/>
    </xf>
    <xf numFmtId="0" fontId="7" fillId="0" borderId="84" xfId="1" applyFont="1" applyBorder="1" applyAlignment="1" applyProtection="1">
      <alignment horizontal="center" vertical="center"/>
    </xf>
    <xf numFmtId="0" fontId="7" fillId="0" borderId="122" xfId="1" applyFont="1" applyBorder="1" applyAlignment="1" applyProtection="1">
      <alignment horizontal="center" vertical="center"/>
    </xf>
    <xf numFmtId="0" fontId="7" fillId="0" borderId="85" xfId="1" applyFont="1" applyBorder="1" applyAlignment="1" applyProtection="1">
      <alignment horizontal="center" vertical="center"/>
    </xf>
    <xf numFmtId="0" fontId="32" fillId="3" borderId="84" xfId="1" applyFont="1" applyFill="1" applyBorder="1" applyAlignment="1" applyProtection="1">
      <alignment horizontal="center" vertical="center" wrapText="1"/>
    </xf>
    <xf numFmtId="0" fontId="32" fillId="3" borderId="122" xfId="1" applyFont="1" applyFill="1" applyBorder="1" applyAlignment="1" applyProtection="1">
      <alignment horizontal="center" vertical="center" wrapText="1"/>
    </xf>
    <xf numFmtId="0" fontId="32" fillId="3" borderId="85" xfId="1" applyFont="1" applyFill="1" applyBorder="1" applyAlignment="1" applyProtection="1">
      <alignment horizontal="center" vertical="center" wrapText="1"/>
    </xf>
    <xf numFmtId="0" fontId="7" fillId="0" borderId="58" xfId="1" applyFont="1" applyBorder="1" applyAlignment="1" applyProtection="1">
      <alignment horizontal="center" vertical="center" textRotation="255"/>
      <protection locked="0"/>
    </xf>
    <xf numFmtId="0" fontId="7" fillId="0" borderId="83" xfId="1" applyFont="1" applyBorder="1" applyAlignment="1" applyProtection="1">
      <alignment horizontal="center" vertical="center" textRotation="255"/>
      <protection locked="0"/>
    </xf>
    <xf numFmtId="0" fontId="7" fillId="0" borderId="4" xfId="1" applyFont="1" applyBorder="1" applyAlignment="1" applyProtection="1">
      <alignment horizontal="center" vertical="center" textRotation="255"/>
      <protection locked="0"/>
    </xf>
    <xf numFmtId="0" fontId="7" fillId="3" borderId="141" xfId="1" applyFont="1" applyFill="1" applyBorder="1" applyAlignment="1" applyProtection="1">
      <alignment horizontal="center" vertical="center" wrapText="1"/>
      <protection locked="0"/>
    </xf>
    <xf numFmtId="0" fontId="7" fillId="3" borderId="142" xfId="1" applyFont="1" applyFill="1" applyBorder="1" applyAlignment="1" applyProtection="1">
      <alignment horizontal="center" vertical="center" wrapText="1"/>
      <protection locked="0"/>
    </xf>
    <xf numFmtId="0" fontId="7" fillId="3" borderId="123" xfId="1" applyFont="1" applyFill="1" applyBorder="1" applyAlignment="1" applyProtection="1">
      <alignment horizontal="center" vertical="center" wrapText="1"/>
      <protection locked="0"/>
    </xf>
    <xf numFmtId="0" fontId="7" fillId="3" borderId="59" xfId="1" applyFont="1" applyFill="1" applyBorder="1" applyAlignment="1" applyProtection="1">
      <alignment horizontal="center" vertical="center" wrapText="1"/>
      <protection locked="0"/>
    </xf>
    <xf numFmtId="0" fontId="7" fillId="3" borderId="94" xfId="1" applyFont="1" applyFill="1" applyBorder="1" applyAlignment="1" applyProtection="1">
      <alignment horizontal="center" vertical="center" wrapText="1"/>
      <protection locked="0"/>
    </xf>
    <xf numFmtId="0" fontId="7" fillId="3" borderId="143" xfId="1" applyFont="1" applyFill="1" applyBorder="1" applyAlignment="1" applyProtection="1">
      <alignment horizontal="center" vertical="center" wrapText="1"/>
      <protection locked="0"/>
    </xf>
    <xf numFmtId="0" fontId="7" fillId="0" borderId="55" xfId="1" applyFont="1" applyBorder="1" applyAlignment="1" applyProtection="1">
      <alignment horizontal="center" vertical="center"/>
    </xf>
    <xf numFmtId="0" fontId="7" fillId="0" borderId="56" xfId="1" applyFont="1" applyBorder="1" applyAlignment="1" applyProtection="1">
      <alignment horizontal="center" vertical="center"/>
    </xf>
    <xf numFmtId="0" fontId="7" fillId="0" borderId="57" xfId="1" applyFont="1" applyBorder="1" applyAlignment="1" applyProtection="1">
      <alignment horizontal="center" vertical="center"/>
    </xf>
    <xf numFmtId="0" fontId="7" fillId="16" borderId="55" xfId="1" applyFont="1" applyFill="1" applyBorder="1" applyAlignment="1" applyProtection="1">
      <alignment horizontal="center" vertical="center"/>
      <protection locked="0"/>
    </xf>
    <xf numFmtId="0" fontId="7" fillId="16" borderId="56" xfId="1" applyFont="1" applyFill="1" applyBorder="1" applyAlignment="1" applyProtection="1">
      <alignment horizontal="center" vertical="center"/>
      <protection locked="0"/>
    </xf>
    <xf numFmtId="0" fontId="7" fillId="16" borderId="57" xfId="1" applyFont="1" applyFill="1" applyBorder="1" applyAlignment="1" applyProtection="1">
      <alignment horizontal="center" vertical="center"/>
      <protection locked="0"/>
    </xf>
    <xf numFmtId="183" fontId="7" fillId="15" borderId="123" xfId="1" applyNumberFormat="1" applyFont="1" applyFill="1" applyBorder="1" applyAlignment="1" applyProtection="1">
      <alignment horizontal="center" vertical="center"/>
    </xf>
    <xf numFmtId="183" fontId="7" fillId="15" borderId="0" xfId="1" applyNumberFormat="1" applyFont="1" applyFill="1" applyAlignment="1" applyProtection="1">
      <alignment horizontal="center" vertical="center"/>
    </xf>
    <xf numFmtId="183" fontId="7" fillId="15" borderId="3" xfId="1" applyNumberFormat="1" applyFont="1" applyFill="1" applyBorder="1" applyAlignment="1" applyProtection="1">
      <alignment horizontal="center" vertical="center"/>
    </xf>
    <xf numFmtId="0" fontId="7" fillId="0" borderId="123" xfId="1" applyFont="1" applyBorder="1" applyAlignment="1" applyProtection="1">
      <alignment horizontal="center" vertical="center"/>
    </xf>
    <xf numFmtId="0" fontId="7" fillId="0" borderId="0" xfId="1" applyFont="1" applyAlignment="1" applyProtection="1">
      <alignment horizontal="center" vertical="center"/>
    </xf>
    <xf numFmtId="0" fontId="7" fillId="0" borderId="3" xfId="1" applyFont="1" applyBorder="1" applyAlignment="1" applyProtection="1">
      <alignment horizontal="center" vertical="center"/>
    </xf>
    <xf numFmtId="0" fontId="7" fillId="0" borderId="149" xfId="1" applyFont="1" applyBorder="1" applyAlignment="1" applyProtection="1">
      <alignment horizontal="center" vertical="center"/>
    </xf>
    <xf numFmtId="0" fontId="7" fillId="0" borderId="150" xfId="1" applyFont="1" applyBorder="1" applyAlignment="1" applyProtection="1">
      <alignment horizontal="center" vertical="center"/>
    </xf>
    <xf numFmtId="0" fontId="7" fillId="0" borderId="151" xfId="1" applyFont="1" applyBorder="1" applyAlignment="1" applyProtection="1">
      <alignment horizontal="center" vertical="center"/>
    </xf>
    <xf numFmtId="0" fontId="7" fillId="3" borderId="3" xfId="1" applyFont="1" applyFill="1" applyBorder="1" applyAlignment="1" applyProtection="1">
      <alignment horizontal="center" vertical="center" wrapText="1"/>
      <protection locked="0"/>
    </xf>
    <xf numFmtId="0" fontId="7" fillId="3" borderId="9" xfId="1" applyFont="1" applyFill="1" applyBorder="1" applyAlignment="1" applyProtection="1">
      <alignment horizontal="center" vertical="center" wrapText="1"/>
      <protection locked="0"/>
    </xf>
    <xf numFmtId="0" fontId="7" fillId="3" borderId="14" xfId="1" applyFont="1" applyFill="1" applyBorder="1" applyAlignment="1" applyProtection="1">
      <alignment horizontal="center" vertical="center" wrapText="1"/>
      <protection locked="0"/>
    </xf>
    <xf numFmtId="0" fontId="7" fillId="0" borderId="59" xfId="1" applyFont="1" applyBorder="1" applyAlignment="1" applyProtection="1">
      <alignment horizontal="center" vertical="center"/>
    </xf>
    <xf numFmtId="0" fontId="32" fillId="0" borderId="123" xfId="1" applyFont="1" applyBorder="1" applyAlignment="1" applyProtection="1">
      <alignment horizontal="center" vertical="center" wrapText="1"/>
    </xf>
    <xf numFmtId="0" fontId="32" fillId="0" borderId="0" xfId="1" applyFont="1" applyAlignment="1" applyProtection="1">
      <alignment horizontal="center" vertical="center" wrapText="1"/>
    </xf>
    <xf numFmtId="0" fontId="32" fillId="0" borderId="3" xfId="1" applyFont="1" applyBorder="1" applyAlignment="1" applyProtection="1">
      <alignment horizontal="center" vertical="center" wrapText="1"/>
    </xf>
    <xf numFmtId="0" fontId="32" fillId="0" borderId="9" xfId="1" applyFont="1" applyBorder="1" applyAlignment="1" applyProtection="1">
      <alignment horizontal="center" vertical="center" wrapText="1"/>
    </xf>
    <xf numFmtId="0" fontId="32" fillId="0" borderId="46" xfId="1" applyFont="1" applyBorder="1" applyAlignment="1" applyProtection="1">
      <alignment horizontal="center" vertical="center" wrapText="1"/>
    </xf>
    <xf numFmtId="0" fontId="32" fillId="0" borderId="14" xfId="1" applyFont="1" applyBorder="1" applyAlignment="1" applyProtection="1">
      <alignment horizontal="center" vertical="center" wrapText="1"/>
    </xf>
    <xf numFmtId="0" fontId="7" fillId="16" borderId="123" xfId="1" applyFont="1" applyFill="1" applyBorder="1" applyAlignment="1" applyProtection="1">
      <alignment horizontal="center" vertical="center"/>
      <protection locked="0"/>
    </xf>
    <xf numFmtId="0" fontId="7" fillId="16" borderId="0" xfId="1" applyFont="1" applyFill="1" applyAlignment="1" applyProtection="1">
      <alignment horizontal="center" vertical="center"/>
      <protection locked="0"/>
    </xf>
    <xf numFmtId="0" fontId="7" fillId="16" borderId="59" xfId="1" applyFont="1" applyFill="1" applyBorder="1" applyAlignment="1" applyProtection="1">
      <alignment horizontal="center" vertical="center"/>
      <protection locked="0"/>
    </xf>
    <xf numFmtId="0" fontId="7" fillId="16" borderId="3" xfId="1" applyFont="1" applyFill="1" applyBorder="1" applyAlignment="1" applyProtection="1">
      <alignment horizontal="center" vertical="center"/>
      <protection locked="0"/>
    </xf>
    <xf numFmtId="183" fontId="7" fillId="17" borderId="123" xfId="1" applyNumberFormat="1" applyFont="1" applyFill="1" applyBorder="1" applyAlignment="1" applyProtection="1">
      <alignment horizontal="center" vertical="center"/>
      <protection locked="0"/>
    </xf>
    <xf numFmtId="183" fontId="7" fillId="17" borderId="0" xfId="1" applyNumberFormat="1" applyFont="1" applyFill="1" applyAlignment="1" applyProtection="1">
      <alignment horizontal="center" vertical="center"/>
      <protection locked="0"/>
    </xf>
    <xf numFmtId="183" fontId="7" fillId="17" borderId="3" xfId="1" applyNumberFormat="1" applyFont="1" applyFill="1" applyBorder="1" applyAlignment="1" applyProtection="1">
      <alignment horizontal="center" vertical="center"/>
      <protection locked="0"/>
    </xf>
    <xf numFmtId="0" fontId="7" fillId="14" borderId="86" xfId="1" applyFont="1" applyFill="1" applyBorder="1" applyAlignment="1" applyProtection="1">
      <alignment vertical="center" shrinkToFit="1"/>
      <protection locked="0"/>
    </xf>
    <xf numFmtId="0" fontId="7" fillId="14" borderId="86" xfId="1" applyFont="1" applyFill="1" applyBorder="1" applyAlignment="1" applyProtection="1">
      <alignment horizontal="center" vertical="center" shrinkToFit="1"/>
      <protection locked="0"/>
    </xf>
    <xf numFmtId="0" fontId="7" fillId="14" borderId="84" xfId="1" applyFont="1" applyFill="1" applyBorder="1" applyAlignment="1" applyProtection="1">
      <alignment horizontal="center" vertical="center"/>
      <protection locked="0"/>
    </xf>
    <xf numFmtId="0" fontId="7" fillId="14" borderId="122" xfId="1" applyFont="1" applyFill="1" applyBorder="1" applyAlignment="1" applyProtection="1">
      <alignment horizontal="center" vertical="center"/>
      <protection locked="0"/>
    </xf>
    <xf numFmtId="0" fontId="7" fillId="14" borderId="85" xfId="1" applyFont="1" applyFill="1" applyBorder="1" applyAlignment="1" applyProtection="1">
      <alignment horizontal="center" vertical="center"/>
      <protection locked="0"/>
    </xf>
    <xf numFmtId="0" fontId="32" fillId="14" borderId="84" xfId="1" applyFont="1" applyFill="1" applyBorder="1" applyAlignment="1" applyProtection="1">
      <alignment horizontal="center" vertical="center" wrapText="1"/>
      <protection locked="0"/>
    </xf>
    <xf numFmtId="0" fontId="32" fillId="14" borderId="122" xfId="1" applyFont="1" applyFill="1" applyBorder="1" applyAlignment="1" applyProtection="1">
      <alignment horizontal="center" vertical="center" wrapText="1"/>
      <protection locked="0"/>
    </xf>
    <xf numFmtId="0" fontId="32" fillId="14" borderId="85" xfId="1" applyFont="1" applyFill="1" applyBorder="1" applyAlignment="1" applyProtection="1">
      <alignment horizontal="center" vertical="center" wrapText="1"/>
      <protection locked="0"/>
    </xf>
    <xf numFmtId="0" fontId="7" fillId="16" borderId="149" xfId="1" applyFont="1" applyFill="1" applyBorder="1" applyAlignment="1" applyProtection="1">
      <alignment horizontal="center" vertical="center"/>
      <protection locked="0"/>
    </xf>
    <xf numFmtId="0" fontId="7" fillId="16" borderId="150" xfId="1" applyFont="1" applyFill="1" applyBorder="1" applyAlignment="1" applyProtection="1">
      <alignment horizontal="center" vertical="center"/>
      <protection locked="0"/>
    </xf>
    <xf numFmtId="0" fontId="7" fillId="16" borderId="151" xfId="1" applyFont="1" applyFill="1" applyBorder="1" applyAlignment="1" applyProtection="1">
      <alignment horizontal="center" vertical="center"/>
      <protection locked="0"/>
    </xf>
    <xf numFmtId="0" fontId="32" fillId="16" borderId="123" xfId="1" applyFont="1" applyFill="1" applyBorder="1" applyAlignment="1" applyProtection="1">
      <alignment horizontal="center" vertical="center" wrapText="1"/>
      <protection locked="0"/>
    </xf>
    <xf numFmtId="0" fontId="32" fillId="16" borderId="0" xfId="1" applyFont="1" applyFill="1" applyAlignment="1" applyProtection="1">
      <alignment horizontal="center" vertical="center" wrapText="1"/>
      <protection locked="0"/>
    </xf>
    <xf numFmtId="0" fontId="32" fillId="16" borderId="3" xfId="1" applyFont="1" applyFill="1" applyBorder="1" applyAlignment="1" applyProtection="1">
      <alignment horizontal="center" vertical="center" wrapText="1"/>
      <protection locked="0"/>
    </xf>
    <xf numFmtId="0" fontId="32" fillId="16" borderId="9" xfId="1" applyFont="1" applyFill="1" applyBorder="1" applyAlignment="1" applyProtection="1">
      <alignment horizontal="center" vertical="center" wrapText="1"/>
      <protection locked="0"/>
    </xf>
    <xf numFmtId="0" fontId="32" fillId="16" borderId="46" xfId="1" applyFont="1" applyFill="1" applyBorder="1" applyAlignment="1" applyProtection="1">
      <alignment horizontal="center" vertical="center" wrapText="1"/>
      <protection locked="0"/>
    </xf>
    <xf numFmtId="0" fontId="32" fillId="16" borderId="14" xfId="1" applyFont="1" applyFill="1" applyBorder="1" applyAlignment="1" applyProtection="1">
      <alignment horizontal="center" vertical="center" wrapText="1"/>
      <protection locked="0"/>
    </xf>
    <xf numFmtId="0" fontId="7" fillId="0" borderId="9" xfId="1" applyFont="1" applyBorder="1" applyAlignment="1" applyProtection="1">
      <alignment horizontal="center" vertical="center"/>
    </xf>
    <xf numFmtId="0" fontId="7" fillId="0" borderId="46" xfId="1" applyFont="1" applyBorder="1" applyAlignment="1" applyProtection="1">
      <alignment horizontal="center" vertical="center"/>
    </xf>
    <xf numFmtId="0" fontId="7" fillId="0" borderId="14" xfId="1" applyFont="1" applyBorder="1" applyAlignment="1" applyProtection="1">
      <alignment horizontal="center" vertical="center"/>
    </xf>
    <xf numFmtId="0" fontId="7" fillId="16" borderId="9" xfId="1" applyFont="1" applyFill="1" applyBorder="1" applyAlignment="1" applyProtection="1">
      <alignment horizontal="center" vertical="center"/>
      <protection locked="0"/>
    </xf>
    <xf numFmtId="0" fontId="7" fillId="16" borderId="46" xfId="1" applyFont="1" applyFill="1" applyBorder="1" applyAlignment="1" applyProtection="1">
      <alignment horizontal="center" vertical="center"/>
      <protection locked="0"/>
    </xf>
    <xf numFmtId="0" fontId="7" fillId="16" borderId="14" xfId="1" applyFont="1" applyFill="1" applyBorder="1" applyAlignment="1" applyProtection="1">
      <alignment horizontal="center" vertical="center"/>
      <protection locked="0"/>
    </xf>
    <xf numFmtId="0" fontId="32" fillId="3" borderId="84" xfId="1" applyFont="1" applyFill="1" applyBorder="1" applyAlignment="1" applyProtection="1">
      <alignment horizontal="center" vertical="center" wrapText="1"/>
      <protection locked="0"/>
    </xf>
    <xf numFmtId="0" fontId="32" fillId="3" borderId="122" xfId="1" applyFont="1" applyFill="1" applyBorder="1" applyAlignment="1" applyProtection="1">
      <alignment horizontal="center" vertical="center" wrapText="1"/>
      <protection locked="0"/>
    </xf>
    <xf numFmtId="0" fontId="32" fillId="3" borderId="85" xfId="1" applyFont="1" applyFill="1" applyBorder="1" applyAlignment="1" applyProtection="1">
      <alignment horizontal="center" vertical="center" wrapText="1"/>
      <protection locked="0"/>
    </xf>
    <xf numFmtId="0" fontId="9" fillId="0" borderId="10" xfId="0" applyFont="1" applyBorder="1" applyAlignment="1" applyProtection="1">
      <alignment horizontal="center" vertical="center"/>
    </xf>
    <xf numFmtId="0" fontId="0" fillId="0" borderId="10" xfId="0" applyBorder="1" applyAlignment="1" applyProtection="1">
      <alignment horizontal="center" vertical="center"/>
    </xf>
    <xf numFmtId="0" fontId="9" fillId="0" borderId="67" xfId="0" applyFont="1" applyBorder="1" applyAlignment="1" applyProtection="1">
      <alignment horizontal="center" vertical="center"/>
    </xf>
    <xf numFmtId="0" fontId="9" fillId="0" borderId="10" xfId="0" applyFont="1" applyBorder="1" applyAlignment="1" applyProtection="1"/>
    <xf numFmtId="0" fontId="0" fillId="0" borderId="10" xfId="0" applyBorder="1" applyAlignment="1" applyProtection="1"/>
    <xf numFmtId="0" fontId="9" fillId="0" borderId="18" xfId="0" applyFont="1" applyBorder="1" applyAlignment="1" applyProtection="1">
      <alignment horizontal="center" vertical="center"/>
    </xf>
    <xf numFmtId="0" fontId="9" fillId="0" borderId="17" xfId="0" applyFont="1" applyBorder="1" applyAlignment="1" applyProtection="1"/>
    <xf numFmtId="0" fontId="9" fillId="0" borderId="19" xfId="0" applyFont="1" applyBorder="1" applyAlignment="1" applyProtection="1"/>
    <xf numFmtId="0" fontId="30" fillId="0" borderId="18" xfId="0" applyFont="1" applyBorder="1" applyAlignment="1" applyProtection="1">
      <alignment horizontal="left" vertical="center" wrapText="1"/>
    </xf>
    <xf numFmtId="0" fontId="30" fillId="0" borderId="17" xfId="0" applyFont="1" applyBorder="1" applyAlignment="1" applyProtection="1">
      <alignment horizontal="left" wrapText="1"/>
    </xf>
    <xf numFmtId="0" fontId="30" fillId="0" borderId="19" xfId="0" applyFont="1" applyBorder="1" applyAlignment="1" applyProtection="1">
      <alignment horizontal="left" wrapText="1"/>
    </xf>
    <xf numFmtId="0" fontId="9" fillId="0" borderId="10"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10" xfId="0" applyFont="1" applyBorder="1" applyAlignment="1" applyProtection="1">
      <alignment horizontal="center"/>
    </xf>
    <xf numFmtId="0" fontId="9" fillId="0" borderId="60" xfId="0" applyFont="1" applyBorder="1" applyAlignment="1" applyProtection="1">
      <alignment horizontal="center"/>
    </xf>
    <xf numFmtId="0" fontId="0" fillId="0" borderId="10" xfId="0" applyBorder="1" applyAlignment="1" applyProtection="1">
      <alignment horizontal="center"/>
    </xf>
    <xf numFmtId="0" fontId="9" fillId="0" borderId="10" xfId="0" applyFont="1" applyBorder="1" applyAlignment="1" applyProtection="1">
      <alignment vertical="center" textRotation="255" wrapText="1"/>
    </xf>
    <xf numFmtId="0" fontId="0" fillId="0" borderId="10" xfId="0" applyBorder="1" applyAlignment="1" applyProtection="1">
      <alignment vertical="center" textRotation="255" wrapText="1"/>
    </xf>
    <xf numFmtId="0" fontId="9" fillId="0" borderId="60" xfId="0" applyFont="1" applyBorder="1" applyAlignment="1" applyProtection="1">
      <alignment vertical="center" textRotation="255" wrapText="1"/>
    </xf>
    <xf numFmtId="0" fontId="0" fillId="0" borderId="60" xfId="0" applyBorder="1" applyAlignment="1" applyProtection="1">
      <alignment vertical="center" textRotation="255" wrapText="1"/>
    </xf>
    <xf numFmtId="0" fontId="9" fillId="0" borderId="38" xfId="0" applyFont="1" applyBorder="1" applyAlignment="1" applyProtection="1">
      <alignment vertical="center" wrapText="1"/>
    </xf>
    <xf numFmtId="0" fontId="0" fillId="0" borderId="39" xfId="0" applyBorder="1" applyAlignment="1" applyProtection="1">
      <alignment vertical="center"/>
    </xf>
    <xf numFmtId="0" fontId="0" fillId="0" borderId="40" xfId="0" applyBorder="1" applyAlignment="1" applyProtection="1">
      <alignment vertical="center"/>
    </xf>
    <xf numFmtId="0" fontId="9" fillId="0" borderId="31" xfId="0" applyFont="1" applyBorder="1" applyAlignment="1" applyProtection="1">
      <alignment vertical="center" wrapText="1"/>
    </xf>
    <xf numFmtId="0" fontId="0" fillId="0" borderId="0" xfId="0" applyBorder="1" applyAlignment="1" applyProtection="1">
      <alignment vertical="center"/>
    </xf>
    <xf numFmtId="0" fontId="0" fillId="0" borderId="65" xfId="0" applyBorder="1"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9" fillId="0" borderId="62" xfId="0" applyFont="1" applyBorder="1" applyAlignment="1" applyProtection="1">
      <alignment horizontal="center" vertical="center"/>
    </xf>
    <xf numFmtId="0" fontId="0" fillId="0" borderId="0" xfId="0" applyAlignment="1" applyProtection="1">
      <alignment horizontal="center" vertical="center"/>
    </xf>
    <xf numFmtId="0" fontId="0" fillId="0" borderId="17" xfId="0" applyBorder="1" applyAlignment="1" applyProtection="1">
      <alignment horizontal="center" vertical="center"/>
    </xf>
    <xf numFmtId="0" fontId="9" fillId="0" borderId="10" xfId="0" applyFont="1" applyBorder="1" applyAlignment="1" applyProtection="1">
      <alignment vertical="center" textRotation="255"/>
    </xf>
    <xf numFmtId="0" fontId="0" fillId="0" borderId="10" xfId="0" applyBorder="1" applyAlignment="1" applyProtection="1">
      <alignment vertical="center" textRotation="255"/>
    </xf>
    <xf numFmtId="0" fontId="9" fillId="0" borderId="61" xfId="0" applyFont="1" applyBorder="1" applyAlignment="1" applyProtection="1">
      <alignment vertical="center"/>
    </xf>
    <xf numFmtId="0" fontId="9" fillId="0" borderId="62" xfId="0" applyFont="1" applyBorder="1" applyAlignment="1" applyProtection="1">
      <alignment vertical="center"/>
    </xf>
    <xf numFmtId="0" fontId="9" fillId="0" borderId="63" xfId="0" applyFont="1" applyBorder="1" applyAlignment="1" applyProtection="1">
      <alignment vertical="center"/>
    </xf>
    <xf numFmtId="0" fontId="9" fillId="0" borderId="10" xfId="0" applyFont="1" applyBorder="1" applyAlignment="1" applyProtection="1">
      <alignment vertical="center"/>
    </xf>
    <xf numFmtId="0" fontId="9" fillId="0" borderId="67" xfId="0" applyFont="1" applyFill="1" applyBorder="1" applyAlignment="1" applyProtection="1">
      <alignment horizontal="center" vertical="center"/>
    </xf>
    <xf numFmtId="0" fontId="0" fillId="0" borderId="67" xfId="0" applyBorder="1" applyAlignment="1" applyProtection="1">
      <alignment horizontal="center" vertical="center"/>
    </xf>
    <xf numFmtId="0" fontId="9" fillId="0" borderId="62" xfId="0" applyFont="1" applyFill="1" applyBorder="1" applyAlignment="1" applyProtection="1">
      <alignment horizontal="center" vertical="center"/>
    </xf>
    <xf numFmtId="0" fontId="0" fillId="0" borderId="62" xfId="0" applyFill="1" applyBorder="1" applyAlignment="1" applyProtection="1">
      <alignment horizontal="center" vertical="center"/>
    </xf>
    <xf numFmtId="182" fontId="9" fillId="8" borderId="17" xfId="0" applyNumberFormat="1" applyFont="1" applyFill="1" applyBorder="1" applyAlignment="1" applyProtection="1">
      <alignment horizontal="center" vertical="center"/>
    </xf>
    <xf numFmtId="182" fontId="0" fillId="8" borderId="17" xfId="0" applyNumberFormat="1" applyFill="1" applyBorder="1" applyAlignment="1" applyProtection="1">
      <alignment horizontal="center" vertical="center"/>
    </xf>
    <xf numFmtId="0" fontId="9" fillId="0" borderId="64" xfId="0" applyFont="1" applyBorder="1" applyAlignment="1" applyProtection="1">
      <alignment vertical="center"/>
    </xf>
    <xf numFmtId="0" fontId="9" fillId="0" borderId="0" xfId="0" applyFont="1" applyAlignment="1" applyProtection="1">
      <alignment horizontal="center" vertical="center"/>
    </xf>
    <xf numFmtId="0" fontId="9" fillId="0" borderId="17" xfId="0" applyFont="1" applyBorder="1" applyAlignment="1" applyProtection="1">
      <alignment horizontal="center" vertical="center"/>
    </xf>
    <xf numFmtId="0" fontId="9" fillId="0" borderId="32" xfId="0" applyFont="1" applyBorder="1" applyAlignment="1" applyProtection="1">
      <alignment vertical="center" shrinkToFit="1"/>
    </xf>
    <xf numFmtId="0" fontId="9" fillId="0" borderId="10" xfId="0" applyFont="1" applyBorder="1" applyAlignment="1" applyProtection="1">
      <alignment vertical="center" shrinkToFit="1"/>
    </xf>
    <xf numFmtId="0" fontId="9" fillId="13" borderId="62" xfId="0" applyFont="1" applyFill="1" applyBorder="1" applyAlignment="1" applyProtection="1">
      <alignment horizontal="center" vertical="center"/>
    </xf>
    <xf numFmtId="0" fontId="0" fillId="13" borderId="62" xfId="0" applyFill="1" applyBorder="1" applyAlignment="1" applyProtection="1">
      <alignment horizontal="center" vertical="center"/>
    </xf>
    <xf numFmtId="0" fontId="9" fillId="0" borderId="10" xfId="0" applyFont="1" applyFill="1" applyBorder="1" applyAlignment="1" applyProtection="1">
      <alignment vertical="center"/>
    </xf>
    <xf numFmtId="0" fontId="9" fillId="0" borderId="60"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31" fillId="0" borderId="144" xfId="0" applyFont="1" applyBorder="1" applyAlignment="1" applyProtection="1">
      <alignment horizontal="left" vertical="top" shrinkToFit="1"/>
    </xf>
    <xf numFmtId="0" fontId="9" fillId="0" borderId="20" xfId="0" applyFont="1" applyBorder="1" applyAlignment="1" applyProtection="1">
      <alignment horizontal="left" vertical="top" shrinkToFit="1"/>
    </xf>
    <xf numFmtId="0" fontId="9" fillId="0" borderId="120" xfId="0" applyFont="1" applyBorder="1" applyAlignment="1" applyProtection="1">
      <alignment horizontal="left" vertical="top" shrinkToFit="1"/>
    </xf>
    <xf numFmtId="0" fontId="9" fillId="0" borderId="119" xfId="0" applyFont="1" applyBorder="1" applyAlignment="1" applyProtection="1">
      <alignment horizontal="left" vertical="top" shrinkToFit="1"/>
    </xf>
    <xf numFmtId="0" fontId="9" fillId="0" borderId="0" xfId="0" applyFont="1" applyBorder="1" applyAlignment="1" applyProtection="1">
      <alignment horizontal="left" vertical="top" shrinkToFit="1"/>
    </xf>
    <xf numFmtId="0" fontId="9" fillId="0" borderId="148" xfId="0" applyFont="1" applyBorder="1" applyAlignment="1" applyProtection="1">
      <alignment horizontal="left" vertical="top" shrinkToFit="1"/>
    </xf>
    <xf numFmtId="0" fontId="9" fillId="0" borderId="53" xfId="0" applyFont="1" applyBorder="1" applyAlignment="1" applyProtection="1">
      <alignment horizontal="left" vertical="top" shrinkToFit="1"/>
    </xf>
    <xf numFmtId="0" fontId="9" fillId="0" borderId="80" xfId="0" applyFont="1" applyBorder="1" applyAlignment="1" applyProtection="1">
      <alignment horizontal="left" vertical="top" shrinkToFit="1"/>
    </xf>
    <xf numFmtId="0" fontId="9" fillId="0" borderId="81" xfId="0" applyFont="1" applyBorder="1" applyAlignment="1" applyProtection="1">
      <alignment horizontal="left" vertical="top" shrinkToFit="1"/>
    </xf>
    <xf numFmtId="0" fontId="9" fillId="0" borderId="152" xfId="0" applyFont="1" applyFill="1" applyBorder="1" applyAlignment="1" applyProtection="1">
      <alignment horizontal="center" vertical="center"/>
    </xf>
    <xf numFmtId="0" fontId="9" fillId="0" borderId="33" xfId="0" applyFont="1" applyFill="1" applyBorder="1" applyAlignment="1" applyProtection="1">
      <alignment horizontal="center" vertical="center"/>
    </xf>
    <xf numFmtId="0" fontId="9" fillId="0" borderId="32" xfId="0" applyFont="1" applyFill="1" applyBorder="1" applyAlignment="1" applyProtection="1">
      <alignment horizontal="center" vertical="center"/>
    </xf>
    <xf numFmtId="0" fontId="9" fillId="0" borderId="152" xfId="0" applyFont="1" applyBorder="1" applyAlignment="1" applyProtection="1">
      <alignment horizontal="right" vertical="center"/>
    </xf>
    <xf numFmtId="0" fontId="9" fillId="0" borderId="33" xfId="0" applyFont="1" applyBorder="1" applyAlignment="1" applyProtection="1">
      <alignment horizontal="right" vertical="center"/>
    </xf>
    <xf numFmtId="0" fontId="9" fillId="0" borderId="32" xfId="0" applyFont="1" applyBorder="1" applyAlignment="1" applyProtection="1">
      <alignment horizontal="right" vertical="center"/>
    </xf>
    <xf numFmtId="0" fontId="0" fillId="0" borderId="39" xfId="0" applyBorder="1" applyAlignment="1" applyProtection="1">
      <alignment vertical="center" wrapText="1"/>
    </xf>
    <xf numFmtId="0" fontId="0" fillId="0" borderId="40" xfId="0" applyBorder="1" applyAlignment="1" applyProtection="1">
      <alignment vertical="center" wrapText="1"/>
    </xf>
    <xf numFmtId="0" fontId="0" fillId="0" borderId="18" xfId="0" applyBorder="1" applyAlignment="1" applyProtection="1">
      <alignment vertical="center" wrapText="1"/>
    </xf>
    <xf numFmtId="0" fontId="0" fillId="0" borderId="17" xfId="0" applyBorder="1" applyAlignment="1" applyProtection="1">
      <alignment vertical="center" wrapText="1"/>
    </xf>
    <xf numFmtId="0" fontId="0" fillId="0" borderId="19" xfId="0" applyBorder="1" applyAlignment="1" applyProtection="1">
      <alignment vertical="center" wrapText="1"/>
    </xf>
    <xf numFmtId="0" fontId="9" fillId="0" borderId="64" xfId="0" applyFont="1" applyFill="1" applyBorder="1" applyAlignment="1" applyProtection="1">
      <alignment horizontal="center" vertical="center"/>
    </xf>
    <xf numFmtId="0" fontId="9" fillId="0" borderId="33" xfId="0" applyFont="1" applyBorder="1" applyAlignment="1" applyProtection="1">
      <alignment vertical="center"/>
    </xf>
    <xf numFmtId="0" fontId="9" fillId="0" borderId="32" xfId="0" applyFont="1" applyBorder="1" applyAlignment="1" applyProtection="1">
      <alignment vertical="center"/>
    </xf>
    <xf numFmtId="0" fontId="0" fillId="0" borderId="62" xfId="0" applyBorder="1" applyAlignment="1" applyProtection="1">
      <alignment vertical="center"/>
    </xf>
    <xf numFmtId="0" fontId="0" fillId="0" borderId="63" xfId="0" applyBorder="1" applyAlignment="1" applyProtection="1">
      <alignment vertical="center"/>
    </xf>
    <xf numFmtId="0" fontId="9" fillId="0" borderId="66" xfId="0" applyFont="1" applyBorder="1" applyAlignment="1" applyProtection="1">
      <alignment vertical="center"/>
    </xf>
    <xf numFmtId="0" fontId="0" fillId="0" borderId="68" xfId="0" applyBorder="1" applyAlignment="1">
      <alignment vertical="center"/>
    </xf>
    <xf numFmtId="0" fontId="25" fillId="0" borderId="10" xfId="0" applyFont="1" applyBorder="1" applyAlignment="1" applyProtection="1">
      <alignment vertical="top" wrapText="1"/>
    </xf>
    <xf numFmtId="0" fontId="16" fillId="0" borderId="71" xfId="0" applyFont="1" applyBorder="1" applyAlignment="1" applyProtection="1">
      <alignment vertical="top" wrapText="1"/>
    </xf>
    <xf numFmtId="0" fontId="16" fillId="0" borderId="72" xfId="0" applyFont="1" applyBorder="1" applyAlignment="1" applyProtection="1">
      <alignment vertical="top" wrapText="1"/>
    </xf>
    <xf numFmtId="0" fontId="16" fillId="0" borderId="73" xfId="0" applyFont="1" applyBorder="1" applyAlignment="1" applyProtection="1">
      <alignment vertical="top" wrapText="1"/>
    </xf>
    <xf numFmtId="0" fontId="16" fillId="0" borderId="74" xfId="0" applyFont="1" applyBorder="1" applyAlignment="1" applyProtection="1">
      <alignment vertical="top" wrapText="1"/>
    </xf>
    <xf numFmtId="0" fontId="16" fillId="0" borderId="75" xfId="0" applyFont="1" applyBorder="1" applyAlignment="1" applyProtection="1">
      <alignment vertical="top" wrapText="1"/>
    </xf>
    <xf numFmtId="0" fontId="16" fillId="0" borderId="76" xfId="0" applyFont="1" applyBorder="1" applyAlignment="1" applyProtection="1">
      <alignment vertical="top" wrapText="1"/>
    </xf>
    <xf numFmtId="0" fontId="9" fillId="0" borderId="10" xfId="0" applyFont="1" applyBorder="1" applyAlignment="1" applyProtection="1">
      <alignment vertical="center" wrapText="1"/>
    </xf>
    <xf numFmtId="0" fontId="9" fillId="19" borderId="10" xfId="0" applyFont="1" applyFill="1" applyBorder="1" applyAlignment="1" applyProtection="1">
      <alignment horizontal="center" vertical="center"/>
      <protection locked="0"/>
    </xf>
    <xf numFmtId="0" fontId="9" fillId="0" borderId="61" xfId="0" applyFont="1" applyFill="1" applyBorder="1" applyAlignment="1" applyProtection="1">
      <alignment horizontal="left" vertical="center"/>
    </xf>
    <xf numFmtId="0" fontId="0" fillId="0" borderId="62" xfId="0" applyFill="1" applyBorder="1" applyAlignment="1" applyProtection="1">
      <alignment horizontal="left"/>
    </xf>
    <xf numFmtId="0" fontId="0" fillId="0" borderId="63" xfId="0" applyBorder="1" applyAlignment="1" applyProtection="1"/>
    <xf numFmtId="0" fontId="0" fillId="0" borderId="18" xfId="0" applyFill="1" applyBorder="1" applyAlignment="1" applyProtection="1">
      <alignment horizontal="left"/>
    </xf>
    <xf numFmtId="0" fontId="0" fillId="0" borderId="17" xfId="0" applyFill="1" applyBorder="1" applyAlignment="1" applyProtection="1">
      <alignment horizontal="left"/>
    </xf>
    <xf numFmtId="0" fontId="0" fillId="0" borderId="19" xfId="0" applyBorder="1" applyAlignment="1" applyProtection="1"/>
    <xf numFmtId="0" fontId="7" fillId="0" borderId="36" xfId="0" applyNumberFormat="1" applyFont="1" applyBorder="1" applyAlignment="1" applyProtection="1">
      <alignment horizontal="right" vertical="center"/>
    </xf>
    <xf numFmtId="0" fontId="7" fillId="0" borderId="32" xfId="0" applyNumberFormat="1" applyFont="1" applyBorder="1" applyAlignment="1" applyProtection="1">
      <alignment horizontal="right" vertical="center"/>
    </xf>
    <xf numFmtId="0" fontId="9" fillId="0" borderId="36" xfId="0" applyFont="1" applyBorder="1" applyAlignment="1" applyProtection="1">
      <alignment vertical="center" textRotation="255"/>
    </xf>
    <xf numFmtId="0" fontId="0" fillId="0" borderId="33" xfId="0" applyBorder="1" applyAlignment="1" applyProtection="1">
      <alignment vertical="center" textRotation="255"/>
    </xf>
    <xf numFmtId="0" fontId="0" fillId="0" borderId="32" xfId="0" applyBorder="1" applyAlignment="1" applyProtection="1">
      <alignment vertical="center" textRotation="255"/>
    </xf>
    <xf numFmtId="0" fontId="0" fillId="0" borderId="62" xfId="0" applyBorder="1" applyAlignment="1" applyProtection="1">
      <alignment horizontal="left"/>
    </xf>
    <xf numFmtId="0" fontId="0" fillId="0" borderId="63" xfId="0" applyBorder="1" applyAlignment="1" applyProtection="1">
      <alignment horizontal="left"/>
    </xf>
    <xf numFmtId="0" fontId="0" fillId="0" borderId="18" xfId="0" applyBorder="1" applyAlignment="1" applyProtection="1">
      <alignment horizontal="left"/>
    </xf>
    <xf numFmtId="0" fontId="0" fillId="0" borderId="17" xfId="0" applyBorder="1" applyAlignment="1" applyProtection="1">
      <alignment horizontal="left"/>
    </xf>
    <xf numFmtId="0" fontId="0" fillId="0" borderId="19" xfId="0" applyBorder="1" applyAlignment="1" applyProtection="1">
      <alignment horizontal="left"/>
    </xf>
    <xf numFmtId="0" fontId="16" fillId="0" borderId="54" xfId="0" applyFont="1" applyBorder="1" applyAlignment="1" applyProtection="1">
      <alignment vertical="top" wrapText="1"/>
    </xf>
    <xf numFmtId="0" fontId="9" fillId="0" borderId="10" xfId="0" applyFont="1" applyFill="1" applyBorder="1" applyAlignment="1" applyProtection="1">
      <alignment horizontal="center" vertical="center"/>
      <protection locked="0"/>
    </xf>
    <xf numFmtId="0" fontId="0" fillId="0" borderId="63" xfId="0" applyFill="1" applyBorder="1" applyAlignment="1" applyProtection="1">
      <alignment horizontal="left"/>
    </xf>
    <xf numFmtId="0" fontId="0" fillId="0" borderId="19" xfId="0" applyFill="1" applyBorder="1" applyAlignment="1" applyProtection="1">
      <alignment horizontal="left"/>
    </xf>
    <xf numFmtId="0" fontId="9" fillId="0" borderId="61" xfId="0" applyFont="1" applyFill="1" applyBorder="1" applyAlignment="1" applyProtection="1">
      <alignment horizontal="left" vertical="center" wrapText="1"/>
    </xf>
    <xf numFmtId="0" fontId="0" fillId="0" borderId="62" xfId="0" applyFill="1" applyBorder="1" applyAlignment="1" applyProtection="1">
      <alignment horizontal="left" wrapText="1"/>
    </xf>
    <xf numFmtId="0" fontId="0" fillId="0" borderId="63" xfId="0" applyFill="1" applyBorder="1" applyAlignment="1" applyProtection="1">
      <alignment horizontal="left" wrapText="1"/>
    </xf>
    <xf numFmtId="0" fontId="0" fillId="0" borderId="18" xfId="0" applyFill="1" applyBorder="1" applyAlignment="1" applyProtection="1">
      <alignment horizontal="left" wrapText="1"/>
    </xf>
    <xf numFmtId="0" fontId="0" fillId="0" borderId="17" xfId="0" applyFill="1" applyBorder="1" applyAlignment="1" applyProtection="1">
      <alignment horizontal="left" wrapText="1"/>
    </xf>
    <xf numFmtId="0" fontId="0" fillId="0" borderId="19" xfId="0" applyFill="1" applyBorder="1" applyAlignment="1" applyProtection="1">
      <alignment horizontal="left" wrapText="1"/>
    </xf>
    <xf numFmtId="0" fontId="7" fillId="0" borderId="69" xfId="0" applyNumberFormat="1" applyFont="1" applyBorder="1" applyAlignment="1" applyProtection="1"/>
    <xf numFmtId="0" fontId="7" fillId="0" borderId="70" xfId="0" applyNumberFormat="1" applyFont="1" applyBorder="1" applyAlignment="1" applyProtection="1"/>
    <xf numFmtId="0" fontId="15" fillId="13" borderId="10" xfId="0" applyFont="1" applyFill="1" applyBorder="1" applyAlignment="1" applyProtection="1">
      <alignment vertical="top" wrapText="1"/>
    </xf>
    <xf numFmtId="0" fontId="9" fillId="0" borderId="144" xfId="0" applyFont="1" applyFill="1" applyBorder="1" applyAlignment="1" applyProtection="1">
      <alignment horizontal="left" vertical="center" wrapText="1"/>
    </xf>
    <xf numFmtId="0" fontId="9" fillId="0" borderId="140" xfId="0" applyFont="1" applyFill="1" applyBorder="1" applyAlignment="1" applyProtection="1">
      <alignment horizontal="left" vertical="center" wrapText="1"/>
    </xf>
    <xf numFmtId="0" fontId="9" fillId="0" borderId="120" xfId="0" applyFont="1" applyFill="1" applyBorder="1" applyAlignment="1" applyProtection="1">
      <alignment horizontal="left" vertical="center" wrapText="1"/>
    </xf>
    <xf numFmtId="0" fontId="9" fillId="0" borderId="53" xfId="0" applyFont="1" applyFill="1" applyBorder="1" applyAlignment="1" applyProtection="1">
      <alignment horizontal="left" vertical="center" wrapText="1"/>
    </xf>
    <xf numFmtId="0" fontId="9" fillId="0" borderId="98" xfId="0" applyFont="1" applyFill="1" applyBorder="1" applyAlignment="1" applyProtection="1">
      <alignment horizontal="left" vertical="center" wrapText="1"/>
    </xf>
    <xf numFmtId="0" fontId="9" fillId="0" borderId="81" xfId="0" applyFont="1" applyFill="1" applyBorder="1" applyAlignment="1" applyProtection="1">
      <alignment horizontal="left" vertical="center" wrapText="1"/>
    </xf>
    <xf numFmtId="0" fontId="0" fillId="0" borderId="31" xfId="0" applyFill="1" applyBorder="1" applyAlignment="1" applyProtection="1">
      <alignment horizontal="left"/>
    </xf>
    <xf numFmtId="0" fontId="0" fillId="0" borderId="0" xfId="0" applyFill="1" applyAlignment="1" applyProtection="1">
      <alignment horizontal="left"/>
    </xf>
    <xf numFmtId="0" fontId="0" fillId="0" borderId="65" xfId="0" applyFill="1" applyBorder="1" applyAlignment="1" applyProtection="1">
      <alignment horizontal="left"/>
    </xf>
    <xf numFmtId="0" fontId="7" fillId="0" borderId="33" xfId="0" applyNumberFormat="1" applyFont="1" applyBorder="1" applyAlignment="1" applyProtection="1">
      <alignment horizontal="right" vertical="center"/>
    </xf>
    <xf numFmtId="0" fontId="31" fillId="0" borderId="10" xfId="0" applyFont="1" applyBorder="1" applyAlignment="1" applyProtection="1">
      <alignment vertical="top" wrapText="1"/>
    </xf>
    <xf numFmtId="0" fontId="15" fillId="13" borderId="60" xfId="0" applyFont="1" applyFill="1" applyBorder="1" applyAlignment="1">
      <alignment vertical="top" wrapText="1"/>
    </xf>
    <xf numFmtId="0" fontId="9" fillId="0" borderId="144" xfId="0" applyFont="1" applyFill="1" applyBorder="1" applyAlignment="1" applyProtection="1">
      <alignment horizontal="left" vertical="center"/>
    </xf>
    <xf numFmtId="0" fontId="9" fillId="0" borderId="140" xfId="0" applyFont="1" applyFill="1" applyBorder="1" applyAlignment="1" applyProtection="1">
      <alignment horizontal="left" vertical="center"/>
    </xf>
    <xf numFmtId="0" fontId="9" fillId="0" borderId="120" xfId="0" applyFont="1" applyFill="1" applyBorder="1" applyAlignment="1" applyProtection="1">
      <alignment horizontal="left" vertical="center"/>
    </xf>
    <xf numFmtId="0" fontId="9" fillId="0" borderId="53" xfId="0" applyFont="1" applyFill="1" applyBorder="1" applyAlignment="1" applyProtection="1">
      <alignment horizontal="left" vertical="center"/>
    </xf>
    <xf numFmtId="0" fontId="9" fillId="0" borderId="98" xfId="0" applyFont="1" applyFill="1" applyBorder="1" applyAlignment="1" applyProtection="1">
      <alignment horizontal="left" vertical="center"/>
    </xf>
    <xf numFmtId="0" fontId="9" fillId="0" borderId="81" xfId="0" applyFont="1" applyFill="1" applyBorder="1" applyAlignment="1" applyProtection="1">
      <alignment horizontal="left" vertical="center"/>
    </xf>
    <xf numFmtId="0" fontId="21" fillId="0" borderId="74" xfId="0" applyFont="1" applyBorder="1" applyAlignment="1" applyProtection="1">
      <alignment horizontal="center" vertical="center"/>
    </xf>
    <xf numFmtId="0" fontId="9" fillId="0" borderId="75" xfId="0" applyFont="1" applyBorder="1" applyAlignment="1" applyProtection="1">
      <alignment horizontal="center" vertical="center"/>
    </xf>
    <xf numFmtId="0" fontId="9" fillId="0" borderId="76" xfId="0" applyFont="1" applyBorder="1" applyAlignment="1" applyProtection="1">
      <alignment horizontal="center" vertical="center"/>
    </xf>
    <xf numFmtId="0" fontId="26" fillId="0" borderId="71" xfId="0" applyFont="1" applyBorder="1" applyAlignment="1" applyProtection="1">
      <alignment vertical="center" textRotation="255"/>
    </xf>
    <xf numFmtId="0" fontId="26" fillId="0" borderId="72" xfId="0" applyFont="1" applyBorder="1" applyAlignment="1" applyProtection="1">
      <alignment vertical="center" textRotation="255"/>
    </xf>
    <xf numFmtId="0" fontId="26" fillId="0" borderId="73" xfId="0" applyFont="1" applyBorder="1" applyAlignment="1" applyProtection="1">
      <alignment vertical="center" textRotation="255"/>
    </xf>
    <xf numFmtId="0" fontId="26" fillId="0" borderId="74" xfId="0" applyFont="1" applyBorder="1" applyAlignment="1" applyProtection="1">
      <alignment vertical="center" textRotation="255"/>
    </xf>
    <xf numFmtId="0" fontId="26" fillId="0" borderId="75" xfId="0" applyFont="1" applyBorder="1" applyAlignment="1" applyProtection="1">
      <alignment vertical="center" textRotation="255"/>
    </xf>
    <xf numFmtId="0" fontId="26" fillId="0" borderId="76" xfId="0" applyFont="1" applyBorder="1" applyAlignment="1" applyProtection="1">
      <alignment vertical="center" textRotation="255"/>
    </xf>
    <xf numFmtId="0" fontId="21" fillId="0" borderId="66" xfId="0" applyFont="1" applyBorder="1" applyAlignment="1" applyProtection="1">
      <alignment horizontal="center" vertical="center"/>
    </xf>
    <xf numFmtId="0" fontId="21" fillId="0" borderId="67" xfId="0" applyFont="1" applyBorder="1" applyAlignment="1" applyProtection="1">
      <alignment horizontal="center" vertical="center"/>
    </xf>
    <xf numFmtId="0" fontId="21" fillId="0" borderId="68" xfId="0" applyFont="1" applyBorder="1" applyAlignment="1" applyProtection="1">
      <alignment horizontal="center" vertical="center"/>
    </xf>
    <xf numFmtId="0" fontId="0" fillId="0" borderId="68" xfId="0" applyBorder="1" applyAlignment="1" applyProtection="1">
      <alignment horizontal="center" vertical="center"/>
    </xf>
    <xf numFmtId="0" fontId="21" fillId="0" borderId="137" xfId="0" applyFont="1" applyBorder="1" applyAlignment="1" applyProtection="1">
      <alignment horizontal="center" vertical="center"/>
    </xf>
    <xf numFmtId="0" fontId="0" fillId="0" borderId="138" xfId="0" applyBorder="1" applyAlignment="1" applyProtection="1">
      <alignment horizontal="center" vertical="center"/>
    </xf>
    <xf numFmtId="0" fontId="0" fillId="0" borderId="139" xfId="0" applyBorder="1" applyAlignment="1" applyProtection="1">
      <alignment horizontal="center" vertical="center"/>
    </xf>
    <xf numFmtId="0" fontId="21" fillId="0" borderId="18" xfId="0" applyFont="1" applyBorder="1" applyAlignment="1" applyProtection="1">
      <alignment horizontal="center" vertical="center"/>
    </xf>
    <xf numFmtId="0" fontId="9" fillId="0" borderId="19" xfId="0" applyFont="1" applyBorder="1" applyAlignment="1" applyProtection="1">
      <alignment horizontal="center" vertical="center"/>
    </xf>
    <xf numFmtId="0" fontId="33" fillId="0" borderId="61" xfId="0" applyFont="1" applyBorder="1" applyAlignment="1" applyProtection="1">
      <alignment horizontal="left" vertical="center" wrapText="1"/>
    </xf>
    <xf numFmtId="0" fontId="34" fillId="0" borderId="62" xfId="0" applyFont="1" applyBorder="1" applyAlignment="1">
      <alignment wrapText="1"/>
    </xf>
    <xf numFmtId="0" fontId="34" fillId="0" borderId="63" xfId="0" applyFont="1" applyBorder="1" applyAlignment="1">
      <alignment wrapText="1"/>
    </xf>
    <xf numFmtId="0" fontId="34" fillId="0" borderId="119" xfId="0" applyFont="1" applyBorder="1" applyAlignment="1">
      <alignment wrapText="1"/>
    </xf>
    <xf numFmtId="0" fontId="34" fillId="0" borderId="0" xfId="0" applyFont="1" applyBorder="1" applyAlignment="1">
      <alignment wrapText="1"/>
    </xf>
    <xf numFmtId="0" fontId="34" fillId="0" borderId="124" xfId="0" applyFont="1" applyBorder="1" applyAlignment="1">
      <alignment wrapText="1"/>
    </xf>
    <xf numFmtId="0" fontId="34" fillId="0" borderId="44" xfId="0" applyFont="1" applyBorder="1" applyAlignment="1">
      <alignment wrapText="1"/>
    </xf>
    <xf numFmtId="0" fontId="34" fillId="0" borderId="43" xfId="0" applyFont="1" applyBorder="1" applyAlignment="1">
      <alignment wrapText="1"/>
    </xf>
    <xf numFmtId="0" fontId="34" fillId="0" borderId="45" xfId="0" applyFont="1" applyBorder="1" applyAlignment="1">
      <alignment wrapText="1"/>
    </xf>
    <xf numFmtId="0" fontId="9" fillId="0" borderId="61" xfId="0" applyFont="1" applyBorder="1" applyAlignment="1" applyProtection="1">
      <alignment horizontal="center" vertical="center"/>
    </xf>
    <xf numFmtId="0" fontId="0" fillId="0" borderId="63" xfId="0" applyBorder="1" applyAlignment="1">
      <alignment horizontal="center" vertical="center"/>
    </xf>
    <xf numFmtId="0" fontId="0" fillId="0" borderId="53" xfId="0" applyBorder="1" applyAlignment="1">
      <alignment horizontal="center" vertical="center"/>
    </xf>
    <xf numFmtId="0" fontId="0" fillId="0" borderId="81" xfId="0" applyBorder="1" applyAlignment="1">
      <alignment horizontal="center" vertical="center"/>
    </xf>
    <xf numFmtId="0" fontId="9" fillId="0" borderId="61" xfId="0" applyFont="1" applyBorder="1" applyAlignment="1">
      <alignment horizontal="center" vertical="center" shrinkToFit="1"/>
    </xf>
    <xf numFmtId="0" fontId="9" fillId="0" borderId="63"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9" xfId="0" applyFont="1" applyBorder="1" applyAlignment="1">
      <alignment horizontal="center" vertical="center" shrinkToFit="1"/>
    </xf>
    <xf numFmtId="181" fontId="9" fillId="0" borderId="61" xfId="0" applyNumberFormat="1" applyFont="1" applyBorder="1" applyAlignment="1" applyProtection="1">
      <alignment horizontal="right" vertical="center"/>
    </xf>
    <xf numFmtId="181" fontId="9" fillId="0" borderId="62" xfId="0" applyNumberFormat="1" applyFont="1" applyBorder="1" applyAlignment="1" applyProtection="1">
      <alignment horizontal="right" vertical="center"/>
    </xf>
    <xf numFmtId="181" fontId="9" fillId="0" borderId="63" xfId="0" applyNumberFormat="1" applyFont="1" applyBorder="1" applyAlignment="1" applyProtection="1">
      <alignment horizontal="right" vertical="center"/>
    </xf>
    <xf numFmtId="181" fontId="9" fillId="0" borderId="18" xfId="0" applyNumberFormat="1" applyFont="1" applyBorder="1" applyAlignment="1" applyProtection="1">
      <alignment horizontal="right" vertical="center"/>
    </xf>
    <xf numFmtId="181" fontId="9" fillId="0" borderId="17" xfId="0" applyNumberFormat="1" applyFont="1" applyBorder="1" applyAlignment="1" applyProtection="1">
      <alignment horizontal="right" vertical="center"/>
    </xf>
    <xf numFmtId="181" fontId="9" fillId="0" borderId="19" xfId="0" applyNumberFormat="1" applyFont="1" applyBorder="1" applyAlignment="1" applyProtection="1">
      <alignment horizontal="right" vertical="center"/>
    </xf>
    <xf numFmtId="181" fontId="9" fillId="0" borderId="53" xfId="0" applyNumberFormat="1" applyFont="1" applyBorder="1" applyAlignment="1" applyProtection="1">
      <alignment horizontal="right" vertical="center"/>
    </xf>
    <xf numFmtId="181" fontId="9" fillId="0" borderId="80" xfId="0" applyNumberFormat="1" applyFont="1" applyBorder="1" applyAlignment="1" applyProtection="1">
      <alignment horizontal="right" vertical="center"/>
    </xf>
    <xf numFmtId="181" fontId="9" fillId="0" borderId="81" xfId="0" applyNumberFormat="1" applyFont="1" applyBorder="1" applyAlignment="1" applyProtection="1">
      <alignment horizontal="right" vertical="center"/>
    </xf>
    <xf numFmtId="0" fontId="9" fillId="0" borderId="64" xfId="0" applyFont="1" applyBorder="1" applyAlignment="1" applyProtection="1">
      <alignment horizontal="center" vertical="center" textRotation="255"/>
    </xf>
    <xf numFmtId="0" fontId="9" fillId="0" borderId="33" xfId="0" applyFont="1" applyBorder="1" applyAlignment="1" applyProtection="1">
      <alignment horizontal="center" vertical="center" textRotation="255"/>
    </xf>
    <xf numFmtId="0" fontId="9" fillId="0" borderId="121" xfId="0" applyFont="1" applyBorder="1" applyAlignment="1" applyProtection="1">
      <alignment horizontal="center" vertical="center" textRotation="255"/>
    </xf>
    <xf numFmtId="0" fontId="9" fillId="9" borderId="61" xfId="0" applyFont="1" applyFill="1" applyBorder="1" applyAlignment="1">
      <alignment horizontal="center" vertical="center" shrinkToFit="1"/>
    </xf>
    <xf numFmtId="0" fontId="9" fillId="9" borderId="63" xfId="0" applyFont="1" applyFill="1" applyBorder="1" applyAlignment="1">
      <alignment horizontal="center" vertical="center" shrinkToFit="1"/>
    </xf>
    <xf numFmtId="0" fontId="9" fillId="9" borderId="18" xfId="0" applyFont="1" applyFill="1" applyBorder="1" applyAlignment="1">
      <alignment horizontal="center" vertical="center" shrinkToFit="1"/>
    </xf>
    <xf numFmtId="0" fontId="9" fillId="9" borderId="19" xfId="0" applyFont="1" applyFill="1" applyBorder="1" applyAlignment="1">
      <alignment horizontal="center" vertical="center" shrinkToFit="1"/>
    </xf>
    <xf numFmtId="0" fontId="9" fillId="0" borderId="32" xfId="0" applyFont="1" applyBorder="1" applyAlignment="1" applyProtection="1">
      <alignment horizontal="center" vertical="center" textRotation="255"/>
    </xf>
    <xf numFmtId="181" fontId="9" fillId="0" borderId="61" xfId="0" applyNumberFormat="1" applyFont="1" applyFill="1" applyBorder="1" applyAlignment="1" applyProtection="1">
      <alignment horizontal="right" vertical="center"/>
      <protection locked="0"/>
    </xf>
    <xf numFmtId="181" fontId="9" fillId="0" borderId="62" xfId="0" applyNumberFormat="1" applyFont="1" applyFill="1" applyBorder="1" applyAlignment="1" applyProtection="1">
      <alignment horizontal="right" vertical="center"/>
      <protection locked="0"/>
    </xf>
    <xf numFmtId="181" fontId="9" fillId="0" borderId="63" xfId="0" applyNumberFormat="1" applyFont="1" applyFill="1" applyBorder="1" applyAlignment="1" applyProtection="1">
      <alignment horizontal="right" vertical="center"/>
      <protection locked="0"/>
    </xf>
    <xf numFmtId="181" fontId="9" fillId="0" borderId="119" xfId="0" applyNumberFormat="1" applyFont="1" applyFill="1" applyBorder="1" applyAlignment="1" applyProtection="1">
      <alignment horizontal="right" vertical="center"/>
      <protection locked="0"/>
    </xf>
    <xf numFmtId="181" fontId="9" fillId="0" borderId="0" xfId="0" applyNumberFormat="1" applyFont="1" applyFill="1" applyBorder="1" applyAlignment="1" applyProtection="1">
      <alignment horizontal="right" vertical="center"/>
      <protection locked="0"/>
    </xf>
    <xf numFmtId="181" fontId="9" fillId="0" borderId="124" xfId="0" applyNumberFormat="1" applyFont="1" applyFill="1" applyBorder="1" applyAlignment="1" applyProtection="1">
      <alignment horizontal="right" vertical="center"/>
      <protection locked="0"/>
    </xf>
    <xf numFmtId="0" fontId="0" fillId="0" borderId="119" xfId="0" applyBorder="1" applyAlignment="1">
      <alignment horizontal="right" vertical="center"/>
    </xf>
    <xf numFmtId="0" fontId="0" fillId="0" borderId="0" xfId="0" applyBorder="1" applyAlignment="1">
      <alignment horizontal="right" vertical="center"/>
    </xf>
    <xf numFmtId="0" fontId="0" fillId="0" borderId="124" xfId="0" applyBorder="1" applyAlignment="1">
      <alignment horizontal="right" vertical="center"/>
    </xf>
    <xf numFmtId="0" fontId="0" fillId="0" borderId="53" xfId="0" applyBorder="1" applyAlignment="1">
      <alignment horizontal="right" vertical="center"/>
    </xf>
    <xf numFmtId="0" fontId="0" fillId="0" borderId="80" xfId="0" applyBorder="1" applyAlignment="1">
      <alignment horizontal="right" vertical="center"/>
    </xf>
    <xf numFmtId="0" fontId="0" fillId="0" borderId="81" xfId="0" applyBorder="1" applyAlignment="1">
      <alignment horizontal="right" vertical="center"/>
    </xf>
    <xf numFmtId="181" fontId="9" fillId="0" borderId="126" xfId="0" applyNumberFormat="1" applyFont="1" applyFill="1" applyBorder="1" applyAlignment="1" applyProtection="1">
      <alignment horizontal="right" vertical="center"/>
    </xf>
    <xf numFmtId="0" fontId="0" fillId="0" borderId="127" xfId="0" applyBorder="1" applyAlignment="1">
      <alignment horizontal="right" vertical="center"/>
    </xf>
    <xf numFmtId="0" fontId="0" fillId="0" borderId="128" xfId="0" applyBorder="1" applyAlignment="1">
      <alignment horizontal="right" vertical="center"/>
    </xf>
    <xf numFmtId="0" fontId="0" fillId="0" borderId="129" xfId="0" applyBorder="1" applyAlignment="1">
      <alignment horizontal="right" vertical="center"/>
    </xf>
    <xf numFmtId="0" fontId="0" fillId="0" borderId="125" xfId="0" applyBorder="1" applyAlignment="1">
      <alignment horizontal="right" vertical="center"/>
    </xf>
    <xf numFmtId="0" fontId="0" fillId="0" borderId="130" xfId="0" applyBorder="1" applyAlignment="1">
      <alignment horizontal="right" vertical="center"/>
    </xf>
    <xf numFmtId="0" fontId="0" fillId="0" borderId="74" xfId="0" applyBorder="1" applyAlignment="1">
      <alignment horizontal="right" vertical="center"/>
    </xf>
    <xf numFmtId="0" fontId="0" fillId="0" borderId="75" xfId="0" applyBorder="1" applyAlignment="1">
      <alignment horizontal="right" vertical="center"/>
    </xf>
    <xf numFmtId="0" fontId="0" fillId="0" borderId="76" xfId="0" applyBorder="1" applyAlignment="1">
      <alignment horizontal="right" vertical="center"/>
    </xf>
    <xf numFmtId="0" fontId="0" fillId="0" borderId="44" xfId="0" applyBorder="1" applyAlignment="1">
      <alignment horizontal="right" vertical="center"/>
    </xf>
    <xf numFmtId="0" fontId="0" fillId="0" borderId="43" xfId="0" applyBorder="1" applyAlignment="1">
      <alignment horizontal="right" vertical="center"/>
    </xf>
    <xf numFmtId="0" fontId="0" fillId="0" borderId="45" xfId="0" applyBorder="1" applyAlignment="1">
      <alignment horizontal="right" vertical="center"/>
    </xf>
    <xf numFmtId="0" fontId="0" fillId="0" borderId="72" xfId="0" applyBorder="1" applyAlignment="1">
      <alignment horizontal="right" vertical="center"/>
    </xf>
    <xf numFmtId="0" fontId="0" fillId="0" borderId="131" xfId="0" applyBorder="1" applyAlignment="1">
      <alignment horizontal="right" vertical="center"/>
    </xf>
    <xf numFmtId="0" fontId="0" fillId="0" borderId="132" xfId="0" applyBorder="1" applyAlignment="1">
      <alignment horizontal="right" vertical="center"/>
    </xf>
    <xf numFmtId="0" fontId="0" fillId="0" borderId="133" xfId="0" applyBorder="1" applyAlignment="1">
      <alignment horizontal="right" vertical="center"/>
    </xf>
    <xf numFmtId="0" fontId="0" fillId="0" borderId="44" xfId="0" applyBorder="1" applyAlignment="1">
      <alignment horizontal="center" vertical="center"/>
    </xf>
    <xf numFmtId="0" fontId="0" fillId="0" borderId="45" xfId="0" applyBorder="1" applyAlignment="1">
      <alignment horizontal="center" vertical="center"/>
    </xf>
    <xf numFmtId="181" fontId="9" fillId="0" borderId="49" xfId="0" applyNumberFormat="1" applyFont="1" applyFill="1" applyBorder="1" applyAlignment="1" applyProtection="1">
      <alignment horizontal="right" vertical="center"/>
      <protection locked="0"/>
    </xf>
    <xf numFmtId="181" fontId="9" fillId="0" borderId="34" xfId="0" applyNumberFormat="1" applyFont="1" applyFill="1" applyBorder="1" applyAlignment="1" applyProtection="1">
      <alignment horizontal="right" vertical="center"/>
      <protection locked="0"/>
    </xf>
    <xf numFmtId="181" fontId="9" fillId="0" borderId="50" xfId="0" applyNumberFormat="1" applyFont="1" applyFill="1" applyBorder="1" applyAlignment="1" applyProtection="1">
      <alignment horizontal="right" vertical="center"/>
      <protection locked="0"/>
    </xf>
    <xf numFmtId="0" fontId="9" fillId="0" borderId="44" xfId="0" applyFont="1" applyBorder="1" applyAlignment="1">
      <alignment horizontal="center" vertical="center" shrinkToFit="1"/>
    </xf>
    <xf numFmtId="0" fontId="9" fillId="0" borderId="45" xfId="0" applyFont="1" applyBorder="1" applyAlignment="1">
      <alignment horizontal="center" vertical="center" shrinkToFit="1"/>
    </xf>
    <xf numFmtId="181" fontId="9" fillId="0" borderId="44" xfId="0" applyNumberFormat="1" applyFont="1" applyBorder="1" applyAlignment="1" applyProtection="1">
      <alignment horizontal="right" vertical="center"/>
    </xf>
    <xf numFmtId="181" fontId="9" fillId="0" borderId="43" xfId="0" applyNumberFormat="1" applyFont="1" applyBorder="1" applyAlignment="1" applyProtection="1">
      <alignment horizontal="right" vertical="center"/>
    </xf>
    <xf numFmtId="181" fontId="9" fillId="0" borderId="45" xfId="0" applyNumberFormat="1" applyFont="1" applyBorder="1" applyAlignment="1" applyProtection="1">
      <alignment horizontal="right" vertical="center"/>
    </xf>
    <xf numFmtId="0" fontId="36" fillId="0" borderId="61" xfId="0" applyFont="1" applyBorder="1" applyAlignment="1">
      <alignment horizontal="center" vertical="center" wrapText="1" shrinkToFit="1"/>
    </xf>
    <xf numFmtId="0" fontId="36" fillId="0" borderId="63" xfId="0" applyFont="1" applyBorder="1" applyAlignment="1">
      <alignment horizontal="center" vertical="center" shrinkToFit="1"/>
    </xf>
    <xf numFmtId="0" fontId="36" fillId="0" borderId="44" xfId="0" applyFont="1" applyBorder="1" applyAlignment="1">
      <alignment horizontal="center" vertical="center" shrinkToFit="1"/>
    </xf>
    <xf numFmtId="0" fontId="36" fillId="0" borderId="45" xfId="0" applyFont="1" applyBorder="1" applyAlignment="1">
      <alignment horizontal="center" vertical="center" shrinkToFit="1"/>
    </xf>
    <xf numFmtId="181" fontId="9" fillId="0" borderId="119" xfId="0" applyNumberFormat="1" applyFont="1" applyBorder="1" applyAlignment="1" applyProtection="1">
      <alignment horizontal="right" vertical="center"/>
    </xf>
    <xf numFmtId="181" fontId="9" fillId="0" borderId="0" xfId="0" applyNumberFormat="1" applyFont="1" applyBorder="1" applyAlignment="1" applyProtection="1">
      <alignment horizontal="right" vertical="center"/>
    </xf>
    <xf numFmtId="181" fontId="9" fillId="0" borderId="145" xfId="0" applyNumberFormat="1" applyFont="1" applyBorder="1" applyAlignment="1" applyProtection="1">
      <alignment horizontal="right" vertical="center"/>
    </xf>
    <xf numFmtId="0" fontId="9" fillId="0" borderId="119" xfId="0" applyFont="1" applyBorder="1" applyAlignment="1" applyProtection="1">
      <alignment horizontal="center" vertical="center"/>
    </xf>
    <xf numFmtId="0" fontId="0" fillId="0" borderId="124" xfId="0" applyBorder="1" applyAlignment="1">
      <alignment horizontal="center" vertical="center"/>
    </xf>
    <xf numFmtId="181" fontId="9" fillId="0" borderId="49" xfId="0" applyNumberFormat="1" applyFont="1" applyBorder="1" applyAlignment="1" applyProtection="1">
      <alignment horizontal="right" vertical="center"/>
    </xf>
    <xf numFmtId="181" fontId="9" fillId="0" borderId="34" xfId="0" applyNumberFormat="1" applyFont="1" applyBorder="1" applyAlignment="1" applyProtection="1">
      <alignment horizontal="right" vertical="center"/>
    </xf>
    <xf numFmtId="181" fontId="9" fillId="0" borderId="50" xfId="0" applyNumberFormat="1" applyFont="1" applyBorder="1" applyAlignment="1" applyProtection="1">
      <alignment horizontal="right" vertical="center"/>
    </xf>
    <xf numFmtId="0" fontId="9" fillId="4" borderId="35" xfId="0" applyFont="1" applyFill="1" applyBorder="1" applyAlignment="1">
      <alignment horizontal="center" vertical="center"/>
    </xf>
    <xf numFmtId="0" fontId="9" fillId="4" borderId="37" xfId="0" applyFont="1" applyFill="1" applyBorder="1" applyAlignment="1">
      <alignment horizontal="center" vertical="center"/>
    </xf>
    <xf numFmtId="0" fontId="15" fillId="19" borderId="38" xfId="0" applyFont="1" applyFill="1" applyBorder="1" applyAlignment="1" applyProtection="1">
      <alignment horizontal="left" vertical="top" wrapText="1"/>
      <protection locked="0"/>
    </xf>
    <xf numFmtId="0" fontId="27" fillId="19" borderId="47" xfId="0" applyFont="1" applyFill="1" applyBorder="1" applyAlignment="1" applyProtection="1">
      <alignment horizontal="left" vertical="top" wrapText="1"/>
      <protection locked="0"/>
    </xf>
    <xf numFmtId="0" fontId="27" fillId="19" borderId="48" xfId="0" applyFont="1" applyFill="1" applyBorder="1" applyAlignment="1" applyProtection="1">
      <alignment horizontal="left" vertical="top" wrapText="1"/>
      <protection locked="0"/>
    </xf>
    <xf numFmtId="0" fontId="15" fillId="19" borderId="119" xfId="0" applyFont="1" applyFill="1" applyBorder="1" applyAlignment="1" applyProtection="1">
      <alignment horizontal="left" vertical="top" wrapText="1"/>
      <protection locked="0"/>
    </xf>
    <xf numFmtId="0" fontId="27" fillId="19" borderId="0" xfId="0" applyFont="1" applyFill="1" applyBorder="1" applyAlignment="1" applyProtection="1">
      <alignment horizontal="left" vertical="top" wrapText="1"/>
      <protection locked="0"/>
    </xf>
    <xf numFmtId="0" fontId="27" fillId="19" borderId="145" xfId="0" applyFont="1" applyFill="1" applyBorder="1" applyAlignment="1" applyProtection="1">
      <alignment horizontal="left" vertical="top" wrapText="1"/>
      <protection locked="0"/>
    </xf>
    <xf numFmtId="0" fontId="27" fillId="19" borderId="31" xfId="0" applyFont="1" applyFill="1" applyBorder="1" applyAlignment="1" applyProtection="1">
      <alignment horizontal="left" vertical="top" wrapText="1"/>
      <protection locked="0"/>
    </xf>
    <xf numFmtId="0" fontId="27" fillId="19" borderId="42" xfId="0" applyFont="1" applyFill="1" applyBorder="1" applyAlignment="1" applyProtection="1">
      <alignment horizontal="left" vertical="top" wrapText="1"/>
      <protection locked="0"/>
    </xf>
    <xf numFmtId="0" fontId="0" fillId="19" borderId="31" xfId="0" applyFill="1" applyBorder="1" applyAlignment="1" applyProtection="1">
      <alignment horizontal="left" vertical="top" wrapText="1"/>
      <protection locked="0"/>
    </xf>
    <xf numFmtId="0" fontId="0" fillId="19" borderId="0" xfId="0" applyFill="1" applyBorder="1" applyAlignment="1" applyProtection="1">
      <alignment horizontal="left" vertical="top" wrapText="1"/>
      <protection locked="0"/>
    </xf>
    <xf numFmtId="0" fontId="0" fillId="19" borderId="42" xfId="0" applyFill="1" applyBorder="1" applyAlignment="1" applyProtection="1">
      <alignment horizontal="left" vertical="top" wrapText="1"/>
      <protection locked="0"/>
    </xf>
    <xf numFmtId="0" fontId="0" fillId="19" borderId="18" xfId="0" applyFill="1" applyBorder="1" applyAlignment="1" applyProtection="1">
      <alignment horizontal="left" vertical="top" wrapText="1"/>
      <protection locked="0"/>
    </xf>
    <xf numFmtId="0" fontId="0" fillId="19" borderId="17" xfId="0" applyFill="1" applyBorder="1" applyAlignment="1" applyProtection="1">
      <alignment horizontal="left" vertical="top" wrapText="1"/>
      <protection locked="0"/>
    </xf>
    <xf numFmtId="0" fontId="0" fillId="19" borderId="19" xfId="0" applyFill="1" applyBorder="1" applyAlignment="1" applyProtection="1">
      <alignment horizontal="left" vertical="top" wrapText="1"/>
      <protection locked="0"/>
    </xf>
    <xf numFmtId="0" fontId="9" fillId="0" borderId="38" xfId="0" applyFont="1" applyBorder="1" applyAlignment="1" applyProtection="1">
      <alignment horizontal="center" vertical="center"/>
    </xf>
    <xf numFmtId="0" fontId="9" fillId="0" borderId="47" xfId="0" applyFont="1" applyBorder="1" applyAlignment="1" applyProtection="1">
      <alignment horizontal="center" vertical="center"/>
    </xf>
    <xf numFmtId="0" fontId="9" fillId="0" borderId="40" xfId="0" applyFont="1" applyBorder="1" applyAlignment="1" applyProtection="1">
      <alignment horizontal="center" vertical="center"/>
    </xf>
    <xf numFmtId="0" fontId="9" fillId="0" borderId="31"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42" xfId="0" applyFont="1" applyBorder="1" applyAlignment="1" applyProtection="1">
      <alignment horizontal="center" vertical="center"/>
    </xf>
    <xf numFmtId="0" fontId="9" fillId="0" borderId="44" xfId="0" applyFont="1" applyBorder="1" applyAlignment="1" applyProtection="1">
      <alignment horizontal="center" vertical="center"/>
    </xf>
    <xf numFmtId="0" fontId="9" fillId="0" borderId="43" xfId="0" applyFont="1" applyBorder="1" applyAlignment="1" applyProtection="1">
      <alignment horizontal="center" vertical="center"/>
    </xf>
    <xf numFmtId="0" fontId="9" fillId="0" borderId="45" xfId="0" applyFont="1" applyBorder="1" applyAlignment="1" applyProtection="1">
      <alignment horizontal="center" vertical="center"/>
    </xf>
    <xf numFmtId="181" fontId="0" fillId="0" borderId="51" xfId="0" applyNumberFormat="1" applyBorder="1" applyAlignment="1" applyProtection="1">
      <alignment horizontal="right" vertical="center"/>
    </xf>
    <xf numFmtId="181" fontId="0" fillId="0" borderId="63" xfId="0" applyNumberFormat="1" applyBorder="1" applyAlignment="1" applyProtection="1">
      <alignment horizontal="right" vertical="center"/>
    </xf>
    <xf numFmtId="181" fontId="0" fillId="0" borderId="31" xfId="0" applyNumberFormat="1" applyBorder="1" applyAlignment="1" applyProtection="1">
      <alignment horizontal="right" vertical="center"/>
    </xf>
    <xf numFmtId="181" fontId="0" fillId="0" borderId="0" xfId="0" applyNumberFormat="1" applyAlignment="1" applyProtection="1">
      <alignment horizontal="right" vertical="center"/>
    </xf>
    <xf numFmtId="181" fontId="0" fillId="0" borderId="65" xfId="0" applyNumberFormat="1" applyBorder="1" applyAlignment="1" applyProtection="1">
      <alignment horizontal="right" vertical="center"/>
    </xf>
    <xf numFmtId="181" fontId="0" fillId="0" borderId="18" xfId="0" applyNumberFormat="1" applyBorder="1" applyAlignment="1" applyProtection="1">
      <alignment horizontal="right" vertical="center"/>
    </xf>
    <xf numFmtId="181" fontId="0" fillId="0" borderId="17" xfId="0" applyNumberFormat="1" applyBorder="1" applyAlignment="1" applyProtection="1">
      <alignment horizontal="right" vertical="center"/>
    </xf>
    <xf numFmtId="181" fontId="0" fillId="0" borderId="19" xfId="0" applyNumberFormat="1" applyBorder="1" applyAlignment="1" applyProtection="1">
      <alignment horizontal="right" vertical="center"/>
    </xf>
    <xf numFmtId="181" fontId="9" fillId="19" borderId="61" xfId="0" applyNumberFormat="1" applyFont="1" applyFill="1" applyBorder="1" applyAlignment="1" applyProtection="1">
      <alignment horizontal="right" vertical="center"/>
      <protection locked="0"/>
    </xf>
    <xf numFmtId="181" fontId="0" fillId="19" borderId="51" xfId="0" applyNumberFormat="1" applyFill="1" applyBorder="1" applyAlignment="1" applyProtection="1">
      <alignment horizontal="right" vertical="center"/>
      <protection locked="0"/>
    </xf>
    <xf numFmtId="181" fontId="0" fillId="19" borderId="63" xfId="0" applyNumberFormat="1" applyFill="1" applyBorder="1" applyAlignment="1" applyProtection="1">
      <alignment horizontal="right" vertical="center"/>
      <protection locked="0"/>
    </xf>
    <xf numFmtId="181" fontId="9" fillId="19" borderId="31" xfId="0" applyNumberFormat="1" applyFont="1" applyFill="1" applyBorder="1" applyAlignment="1" applyProtection="1">
      <alignment horizontal="right" vertical="center"/>
      <protection locked="0"/>
    </xf>
    <xf numFmtId="181" fontId="0" fillId="19" borderId="0" xfId="0" applyNumberFormat="1" applyFill="1" applyAlignment="1" applyProtection="1">
      <alignment horizontal="right" vertical="center"/>
      <protection locked="0"/>
    </xf>
    <xf numFmtId="181" fontId="0" fillId="19" borderId="65" xfId="0" applyNumberFormat="1" applyFill="1" applyBorder="1" applyAlignment="1" applyProtection="1">
      <alignment horizontal="right" vertical="center"/>
      <protection locked="0"/>
    </xf>
    <xf numFmtId="181" fontId="9" fillId="19" borderId="18" xfId="0" applyNumberFormat="1" applyFont="1" applyFill="1" applyBorder="1" applyAlignment="1" applyProtection="1">
      <alignment horizontal="right" vertical="center"/>
      <protection locked="0"/>
    </xf>
    <xf numFmtId="181" fontId="0" fillId="19" borderId="17" xfId="0" applyNumberFormat="1" applyFill="1" applyBorder="1" applyAlignment="1" applyProtection="1">
      <alignment horizontal="right" vertical="center"/>
      <protection locked="0"/>
    </xf>
    <xf numFmtId="181" fontId="0" fillId="19" borderId="19" xfId="0" applyNumberFormat="1" applyFill="1" applyBorder="1" applyAlignment="1" applyProtection="1">
      <alignment horizontal="right" vertical="center"/>
      <protection locked="0"/>
    </xf>
    <xf numFmtId="181" fontId="0" fillId="19" borderId="31" xfId="0" applyNumberFormat="1" applyFill="1" applyBorder="1" applyAlignment="1" applyProtection="1">
      <alignment horizontal="right" vertical="center"/>
      <protection locked="0"/>
    </xf>
    <xf numFmtId="181" fontId="0" fillId="19" borderId="18" xfId="0" applyNumberFormat="1" applyFill="1" applyBorder="1" applyAlignment="1" applyProtection="1">
      <alignment horizontal="right" vertical="center"/>
      <protection locked="0"/>
    </xf>
    <xf numFmtId="181" fontId="9" fillId="0" borderId="108" xfId="0" applyNumberFormat="1" applyFont="1" applyBorder="1" applyAlignment="1" applyProtection="1">
      <alignment horizontal="right" vertical="center"/>
    </xf>
    <xf numFmtId="181" fontId="0" fillId="0" borderId="20" xfId="0" applyNumberFormat="1" applyBorder="1" applyAlignment="1" applyProtection="1">
      <alignment horizontal="right" vertical="center"/>
    </xf>
    <xf numFmtId="181" fontId="0" fillId="0" borderId="120" xfId="0" applyNumberFormat="1" applyBorder="1" applyAlignment="1" applyProtection="1">
      <alignment horizontal="right" vertical="center"/>
    </xf>
    <xf numFmtId="181" fontId="0" fillId="0" borderId="119" xfId="0" applyNumberFormat="1" applyBorder="1" applyAlignment="1" applyProtection="1">
      <alignment horizontal="right" vertical="center"/>
    </xf>
    <xf numFmtId="181" fontId="0" fillId="0" borderId="0" xfId="0" applyNumberFormat="1" applyBorder="1" applyAlignment="1" applyProtection="1">
      <alignment horizontal="right" vertical="center"/>
    </xf>
    <xf numFmtId="181" fontId="0" fillId="0" borderId="82" xfId="0" applyNumberFormat="1" applyBorder="1" applyAlignment="1" applyProtection="1">
      <alignment horizontal="right" vertical="center"/>
    </xf>
    <xf numFmtId="181" fontId="0" fillId="0" borderId="44" xfId="0" applyNumberFormat="1" applyBorder="1" applyAlignment="1" applyProtection="1">
      <alignment horizontal="right" vertical="center"/>
    </xf>
    <xf numFmtId="181" fontId="0" fillId="0" borderId="43" xfId="0" applyNumberFormat="1" applyBorder="1" applyAlignment="1" applyProtection="1">
      <alignment horizontal="right" vertical="center"/>
    </xf>
    <xf numFmtId="181" fontId="0" fillId="0" borderId="45" xfId="0" applyNumberFormat="1" applyBorder="1" applyAlignment="1" applyProtection="1">
      <alignment horizontal="right" vertical="center"/>
    </xf>
    <xf numFmtId="0" fontId="9" fillId="0" borderId="49" xfId="0" applyFont="1" applyBorder="1" applyAlignment="1" applyProtection="1">
      <alignment horizontal="center" vertical="center"/>
    </xf>
    <xf numFmtId="0" fontId="9" fillId="0" borderId="34" xfId="0" applyFont="1" applyBorder="1" applyAlignment="1" applyProtection="1">
      <alignment horizontal="center" vertical="center"/>
    </xf>
    <xf numFmtId="0" fontId="9" fillId="0" borderId="50" xfId="0" applyFont="1" applyBorder="1" applyAlignment="1" applyProtection="1">
      <alignment horizontal="center" vertical="center"/>
    </xf>
    <xf numFmtId="181" fontId="0" fillId="0" borderId="34" xfId="0" applyNumberFormat="1" applyBorder="1" applyAlignment="1" applyProtection="1">
      <alignment horizontal="right"/>
    </xf>
    <xf numFmtId="181" fontId="0" fillId="0" borderId="50" xfId="0" applyNumberFormat="1" applyBorder="1" applyAlignment="1" applyProtection="1">
      <alignment horizontal="right"/>
    </xf>
    <xf numFmtId="181" fontId="0" fillId="0" borderId="31" xfId="0" applyNumberFormat="1" applyBorder="1" applyAlignment="1" applyProtection="1">
      <alignment horizontal="right"/>
    </xf>
    <xf numFmtId="181" fontId="0" fillId="0" borderId="0" xfId="0" applyNumberFormat="1" applyAlignment="1" applyProtection="1">
      <alignment horizontal="right"/>
    </xf>
    <xf numFmtId="181" fontId="0" fillId="0" borderId="65" xfId="0" applyNumberFormat="1" applyBorder="1" applyAlignment="1" applyProtection="1">
      <alignment horizontal="right"/>
    </xf>
    <xf numFmtId="181" fontId="0" fillId="0" borderId="18" xfId="0" applyNumberFormat="1" applyBorder="1" applyAlignment="1" applyProtection="1">
      <alignment horizontal="right"/>
    </xf>
    <xf numFmtId="181" fontId="0" fillId="0" borderId="17" xfId="0" applyNumberFormat="1" applyBorder="1" applyAlignment="1" applyProtection="1">
      <alignment horizontal="right"/>
    </xf>
    <xf numFmtId="181" fontId="0" fillId="0" borderId="19" xfId="0" applyNumberFormat="1" applyBorder="1" applyAlignment="1" applyProtection="1">
      <alignment horizontal="right"/>
    </xf>
    <xf numFmtId="0" fontId="9" fillId="0" borderId="145" xfId="0" applyFont="1" applyBorder="1" applyAlignment="1" applyProtection="1">
      <alignment horizontal="center" vertical="center"/>
    </xf>
    <xf numFmtId="181" fontId="0" fillId="0" borderId="145" xfId="0" applyNumberFormat="1" applyBorder="1" applyAlignment="1" applyProtection="1">
      <alignment horizontal="right" vertical="center"/>
    </xf>
    <xf numFmtId="181" fontId="9" fillId="19" borderId="119" xfId="0" applyNumberFormat="1" applyFont="1" applyFill="1" applyBorder="1" applyAlignment="1" applyProtection="1">
      <alignment horizontal="right" vertical="center"/>
      <protection locked="0"/>
    </xf>
    <xf numFmtId="181" fontId="0" fillId="19" borderId="0" xfId="0" applyNumberFormat="1" applyFill="1" applyBorder="1" applyAlignment="1" applyProtection="1">
      <alignment horizontal="right" vertical="center"/>
      <protection locked="0"/>
    </xf>
    <xf numFmtId="181" fontId="0" fillId="19" borderId="145" xfId="0" applyNumberFormat="1" applyFill="1" applyBorder="1" applyAlignment="1" applyProtection="1">
      <alignment horizontal="right" vertical="center"/>
      <protection locked="0"/>
    </xf>
    <xf numFmtId="0" fontId="9" fillId="0" borderId="61" xfId="0" applyFont="1" applyBorder="1" applyAlignment="1" applyProtection="1">
      <alignment vertical="center" textRotation="255"/>
    </xf>
    <xf numFmtId="0" fontId="0" fillId="0" borderId="119" xfId="0" applyBorder="1" applyAlignment="1">
      <alignment vertical="center" textRotation="255"/>
    </xf>
    <xf numFmtId="0" fontId="0" fillId="0" borderId="53" xfId="0" applyBorder="1" applyAlignment="1">
      <alignment vertical="center" textRotation="255"/>
    </xf>
    <xf numFmtId="0" fontId="9" fillId="0" borderId="64" xfId="0" applyFont="1" applyBorder="1" applyAlignment="1" applyProtection="1">
      <alignment vertical="center" textRotation="255"/>
    </xf>
    <xf numFmtId="0" fontId="0" fillId="0" borderId="33" xfId="0" applyBorder="1" applyAlignment="1">
      <alignment vertical="center" textRotation="255"/>
    </xf>
    <xf numFmtId="0" fontId="0" fillId="0" borderId="32" xfId="0" applyBorder="1" applyAlignment="1">
      <alignment vertical="center" textRotation="255"/>
    </xf>
    <xf numFmtId="0" fontId="9" fillId="0" borderId="64" xfId="0" applyFont="1" applyBorder="1" applyAlignment="1">
      <alignment vertical="center" textRotation="255"/>
    </xf>
    <xf numFmtId="0" fontId="9" fillId="0" borderId="126" xfId="0" applyFont="1" applyBorder="1" applyAlignment="1" applyProtection="1">
      <alignment horizontal="center" vertical="center"/>
    </xf>
    <xf numFmtId="0" fontId="0" fillId="0" borderId="72" xfId="0" applyBorder="1" applyAlignment="1"/>
    <xf numFmtId="0" fontId="0" fillId="0" borderId="128" xfId="0" applyBorder="1" applyAlignment="1"/>
    <xf numFmtId="0" fontId="0" fillId="0" borderId="74" xfId="0" applyBorder="1" applyAlignment="1"/>
    <xf numFmtId="0" fontId="0" fillId="0" borderId="75" xfId="0" applyBorder="1" applyAlignment="1"/>
    <xf numFmtId="0" fontId="0" fillId="0" borderId="76" xfId="0" applyBorder="1" applyAlignment="1"/>
    <xf numFmtId="181" fontId="0" fillId="0" borderId="34" xfId="0" applyNumberFormat="1" applyBorder="1" applyAlignment="1" applyProtection="1">
      <alignment horizontal="right" vertical="center"/>
    </xf>
    <xf numFmtId="181" fontId="0" fillId="0" borderId="50" xfId="0" applyNumberFormat="1" applyBorder="1" applyAlignment="1" applyProtection="1">
      <alignment horizontal="right" vertical="center"/>
    </xf>
    <xf numFmtId="181" fontId="9" fillId="0" borderId="49" xfId="0" applyNumberFormat="1" applyFont="1" applyFill="1" applyBorder="1" applyAlignment="1" applyProtection="1">
      <alignment horizontal="right" vertical="center"/>
    </xf>
    <xf numFmtId="181" fontId="9" fillId="0" borderId="31" xfId="0" applyNumberFormat="1" applyFont="1" applyBorder="1" applyAlignment="1" applyProtection="1">
      <alignment horizontal="right" vertical="center"/>
    </xf>
    <xf numFmtId="0" fontId="26" fillId="0" borderId="125" xfId="0" applyFont="1" applyBorder="1" applyAlignment="1" applyProtection="1">
      <alignment vertical="center" textRotation="255"/>
    </xf>
    <xf numFmtId="0" fontId="9" fillId="0" borderId="68" xfId="0" applyFont="1" applyBorder="1" applyAlignment="1" applyProtection="1">
      <alignment horizontal="center" vertical="center"/>
    </xf>
    <xf numFmtId="0" fontId="21" fillId="0" borderId="53" xfId="0" applyFont="1" applyBorder="1" applyAlignment="1" applyProtection="1">
      <alignment horizontal="center" vertical="center"/>
    </xf>
    <xf numFmtId="0" fontId="0" fillId="0" borderId="80" xfId="0" applyBorder="1" applyAlignment="1" applyProtection="1">
      <alignment horizontal="center" vertical="center"/>
    </xf>
    <xf numFmtId="0" fontId="0" fillId="0" borderId="81" xfId="0" applyBorder="1" applyAlignment="1" applyProtection="1">
      <alignment horizontal="center" vertical="center"/>
    </xf>
    <xf numFmtId="0" fontId="0" fillId="0" borderId="80" xfId="0" applyBorder="1" applyAlignment="1" applyProtection="1"/>
    <xf numFmtId="0" fontId="0" fillId="0" borderId="81" xfId="0" applyBorder="1" applyAlignment="1" applyProtection="1"/>
    <xf numFmtId="0" fontId="0" fillId="0" borderId="35" xfId="0" applyBorder="1" applyAlignment="1" applyProtection="1"/>
    <xf numFmtId="0" fontId="0" fillId="0" borderId="41" xfId="0" applyBorder="1" applyAlignment="1" applyProtection="1"/>
    <xf numFmtId="0" fontId="0" fillId="0" borderId="37" xfId="0" applyBorder="1" applyAlignment="1" applyProtection="1"/>
    <xf numFmtId="181" fontId="9" fillId="0" borderId="134" xfId="0" applyNumberFormat="1" applyFont="1" applyFill="1" applyBorder="1" applyAlignment="1" applyProtection="1">
      <alignment horizontal="right" vertical="center"/>
    </xf>
    <xf numFmtId="0" fontId="0" fillId="0" borderId="135" xfId="0" applyBorder="1" applyAlignment="1">
      <alignment horizontal="right" vertical="center"/>
    </xf>
    <xf numFmtId="0" fontId="0" fillId="0" borderId="136" xfId="0" applyBorder="1" applyAlignment="1">
      <alignment horizontal="right" vertical="center"/>
    </xf>
    <xf numFmtId="0" fontId="0" fillId="0" borderId="134" xfId="0" applyBorder="1" applyAlignment="1">
      <alignment wrapText="1"/>
    </xf>
    <xf numFmtId="0" fontId="0" fillId="0" borderId="135" xfId="0" applyBorder="1" applyAlignment="1">
      <alignment wrapText="1"/>
    </xf>
    <xf numFmtId="0" fontId="0" fillId="0" borderId="136" xfId="0" applyBorder="1" applyAlignment="1">
      <alignment wrapText="1"/>
    </xf>
    <xf numFmtId="0" fontId="0" fillId="0" borderId="129" xfId="0" applyBorder="1" applyAlignment="1">
      <alignment wrapText="1"/>
    </xf>
    <xf numFmtId="0" fontId="0" fillId="0" borderId="125" xfId="0" applyBorder="1" applyAlignment="1">
      <alignment wrapText="1"/>
    </xf>
    <xf numFmtId="0" fontId="0" fillId="0" borderId="130" xfId="0" applyBorder="1" applyAlignment="1">
      <alignment wrapText="1"/>
    </xf>
    <xf numFmtId="0" fontId="0" fillId="0" borderId="131" xfId="0" applyBorder="1" applyAlignment="1">
      <alignment wrapText="1"/>
    </xf>
    <xf numFmtId="0" fontId="0" fillId="0" borderId="132" xfId="0" applyBorder="1" applyAlignment="1">
      <alignment wrapText="1"/>
    </xf>
    <xf numFmtId="0" fontId="0" fillId="0" borderId="133" xfId="0" applyBorder="1" applyAlignment="1">
      <alignment wrapText="1"/>
    </xf>
    <xf numFmtId="0" fontId="0" fillId="0" borderId="0" xfId="0" applyFill="1" applyAlignment="1" applyProtection="1">
      <alignment horizontal="center" vertical="center"/>
    </xf>
    <xf numFmtId="0" fontId="0" fillId="0" borderId="17" xfId="0" applyFill="1" applyBorder="1" applyAlignment="1" applyProtection="1">
      <alignment horizontal="center" vertical="center"/>
    </xf>
    <xf numFmtId="0" fontId="0" fillId="0" borderId="67" xfId="0" applyFill="1" applyBorder="1" applyAlignment="1" applyProtection="1">
      <alignment horizontal="center" vertical="center"/>
    </xf>
    <xf numFmtId="0" fontId="9" fillId="0" borderId="0" xfId="0" applyFont="1" applyFill="1" applyAlignment="1" applyProtection="1">
      <alignment horizontal="center" vertical="center"/>
    </xf>
    <xf numFmtId="0" fontId="9" fillId="0" borderId="17" xfId="0" applyFont="1" applyFill="1" applyBorder="1" applyAlignment="1" applyProtection="1">
      <alignment horizontal="center" vertical="center"/>
    </xf>
    <xf numFmtId="0" fontId="9" fillId="0" borderId="60" xfId="0" applyFont="1" applyFill="1" applyBorder="1" applyAlignment="1" applyProtection="1">
      <alignment horizontal="center" vertical="center"/>
    </xf>
    <xf numFmtId="0" fontId="9" fillId="0" borderId="64" xfId="0" applyFont="1" applyFill="1" applyBorder="1" applyAlignment="1" applyProtection="1">
      <alignment vertical="center"/>
    </xf>
    <xf numFmtId="0" fontId="9" fillId="0" borderId="33" xfId="0" applyFont="1" applyFill="1" applyBorder="1" applyAlignment="1" applyProtection="1">
      <alignment vertical="center"/>
    </xf>
    <xf numFmtId="0" fontId="9" fillId="0" borderId="32" xfId="0" applyFont="1" applyFill="1" applyBorder="1" applyAlignment="1" applyProtection="1">
      <alignment vertical="center"/>
    </xf>
    <xf numFmtId="0" fontId="9" fillId="10" borderId="10" xfId="0" applyFont="1" applyFill="1" applyBorder="1" applyAlignment="1" applyProtection="1">
      <alignment horizontal="center" vertical="center"/>
      <protection locked="0"/>
    </xf>
    <xf numFmtId="0" fontId="0" fillId="0" borderId="63" xfId="0" applyFill="1" applyBorder="1" applyAlignment="1" applyProtection="1"/>
    <xf numFmtId="0" fontId="0" fillId="0" borderId="19" xfId="0" applyFill="1" applyBorder="1" applyAlignment="1" applyProtection="1"/>
    <xf numFmtId="0" fontId="7" fillId="0" borderId="36" xfId="0" applyNumberFormat="1" applyFont="1" applyFill="1" applyBorder="1" applyAlignment="1" applyProtection="1">
      <alignment horizontal="right" vertical="center"/>
    </xf>
    <xf numFmtId="0" fontId="7" fillId="0" borderId="32" xfId="0" applyNumberFormat="1" applyFont="1" applyFill="1" applyBorder="1" applyAlignment="1" applyProtection="1">
      <alignment horizontal="right" vertical="center"/>
    </xf>
    <xf numFmtId="0" fontId="7" fillId="0" borderId="69" xfId="0" applyNumberFormat="1" applyFont="1" applyFill="1" applyBorder="1" applyAlignment="1" applyProtection="1"/>
    <xf numFmtId="0" fontId="7" fillId="0" borderId="70" xfId="0" applyNumberFormat="1" applyFont="1" applyFill="1" applyBorder="1" applyAlignment="1" applyProtection="1"/>
    <xf numFmtId="0" fontId="7" fillId="0" borderId="33" xfId="0" applyNumberFormat="1" applyFont="1" applyFill="1" applyBorder="1" applyAlignment="1" applyProtection="1">
      <alignment horizontal="right" vertical="center"/>
    </xf>
    <xf numFmtId="181" fontId="9" fillId="0" borderId="140" xfId="0" applyNumberFormat="1" applyFont="1" applyBorder="1" applyAlignment="1" applyProtection="1">
      <alignment horizontal="right" vertical="center"/>
    </xf>
    <xf numFmtId="181" fontId="9" fillId="0" borderId="120" xfId="0" applyNumberFormat="1" applyFont="1" applyBorder="1" applyAlignment="1" applyProtection="1">
      <alignment horizontal="right" vertical="center"/>
    </xf>
    <xf numFmtId="181" fontId="0" fillId="0" borderId="34" xfId="0" applyNumberFormat="1" applyFill="1" applyBorder="1" applyAlignment="1" applyProtection="1">
      <alignment horizontal="right" vertical="center"/>
    </xf>
    <xf numFmtId="181" fontId="0" fillId="0" borderId="50" xfId="0" applyNumberFormat="1" applyFill="1" applyBorder="1" applyAlignment="1" applyProtection="1">
      <alignment horizontal="right" vertical="center"/>
    </xf>
    <xf numFmtId="181" fontId="0" fillId="0" borderId="31" xfId="0" applyNumberFormat="1" applyFill="1" applyBorder="1" applyAlignment="1" applyProtection="1">
      <alignment horizontal="right" vertical="center"/>
    </xf>
    <xf numFmtId="181" fontId="0" fillId="0" borderId="0" xfId="0" applyNumberFormat="1" applyFill="1" applyAlignment="1" applyProtection="1">
      <alignment horizontal="right" vertical="center"/>
    </xf>
    <xf numFmtId="181" fontId="0" fillId="0" borderId="65" xfId="0" applyNumberFormat="1" applyFill="1" applyBorder="1" applyAlignment="1" applyProtection="1">
      <alignment horizontal="right" vertical="center"/>
    </xf>
    <xf numFmtId="181" fontId="0" fillId="0" borderId="18" xfId="0" applyNumberFormat="1" applyFill="1" applyBorder="1" applyAlignment="1" applyProtection="1">
      <alignment horizontal="right" vertical="center"/>
    </xf>
    <xf numFmtId="181" fontId="0" fillId="0" borderId="17" xfId="0" applyNumberFormat="1" applyFill="1" applyBorder="1" applyAlignment="1" applyProtection="1">
      <alignment horizontal="right" vertical="center"/>
    </xf>
    <xf numFmtId="181" fontId="0" fillId="0" borderId="19" xfId="0" applyNumberFormat="1" applyFill="1" applyBorder="1" applyAlignment="1" applyProtection="1">
      <alignment horizontal="right" vertical="center"/>
    </xf>
    <xf numFmtId="181" fontId="9" fillId="0" borderId="31" xfId="0" applyNumberFormat="1" applyFont="1" applyFill="1" applyBorder="1" applyAlignment="1" applyProtection="1">
      <alignment horizontal="right" vertical="center"/>
    </xf>
    <xf numFmtId="181" fontId="0" fillId="0" borderId="0" xfId="0" applyNumberFormat="1" applyFill="1" applyBorder="1" applyAlignment="1" applyProtection="1">
      <alignment horizontal="right" vertical="center"/>
    </xf>
    <xf numFmtId="0" fontId="9" fillId="0" borderId="65" xfId="0" applyFont="1" applyBorder="1" applyAlignment="1" applyProtection="1">
      <alignment horizontal="center" vertical="center"/>
    </xf>
    <xf numFmtId="181" fontId="9" fillId="0" borderId="61" xfId="0" applyNumberFormat="1" applyFont="1" applyFill="1" applyBorder="1" applyAlignment="1" applyProtection="1">
      <alignment horizontal="right" vertical="center"/>
    </xf>
    <xf numFmtId="181" fontId="0" fillId="0" borderId="51" xfId="0" applyNumberFormat="1" applyFill="1" applyBorder="1" applyAlignment="1" applyProtection="1">
      <alignment horizontal="right" vertical="center"/>
    </xf>
    <xf numFmtId="181" fontId="0" fillId="0" borderId="63" xfId="0" applyNumberFormat="1" applyFill="1" applyBorder="1" applyAlignment="1" applyProtection="1">
      <alignment horizontal="right" vertical="center"/>
    </xf>
    <xf numFmtId="181" fontId="0" fillId="0" borderId="51" xfId="0" applyNumberFormat="1" applyFill="1" applyBorder="1" applyAlignment="1" applyProtection="1">
      <alignment horizontal="right" vertical="center"/>
      <protection locked="0"/>
    </xf>
    <xf numFmtId="181" fontId="0" fillId="0" borderId="63" xfId="0" applyNumberFormat="1" applyFill="1" applyBorder="1" applyAlignment="1" applyProtection="1">
      <alignment horizontal="right" vertical="center"/>
      <protection locked="0"/>
    </xf>
    <xf numFmtId="181" fontId="9" fillId="0" borderId="31" xfId="0" applyNumberFormat="1" applyFont="1" applyFill="1" applyBorder="1" applyAlignment="1" applyProtection="1">
      <alignment horizontal="right" vertical="center"/>
      <protection locked="0"/>
    </xf>
    <xf numFmtId="181" fontId="0" fillId="0" borderId="0" xfId="0" applyNumberFormat="1" applyFill="1" applyAlignment="1" applyProtection="1">
      <alignment horizontal="right" vertical="center"/>
      <protection locked="0"/>
    </xf>
    <xf numFmtId="181" fontId="0" fillId="0" borderId="65" xfId="0" applyNumberFormat="1" applyFill="1" applyBorder="1" applyAlignment="1" applyProtection="1">
      <alignment horizontal="right" vertical="center"/>
      <protection locked="0"/>
    </xf>
    <xf numFmtId="181" fontId="9" fillId="0" borderId="18" xfId="0" applyNumberFormat="1" applyFont="1" applyFill="1" applyBorder="1" applyAlignment="1" applyProtection="1">
      <alignment horizontal="right" vertical="center"/>
      <protection locked="0"/>
    </xf>
    <xf numFmtId="181" fontId="0" fillId="0" borderId="17" xfId="0" applyNumberFormat="1" applyFill="1" applyBorder="1" applyAlignment="1" applyProtection="1">
      <alignment horizontal="right" vertical="center"/>
      <protection locked="0"/>
    </xf>
    <xf numFmtId="181" fontId="0" fillId="0" borderId="19" xfId="0" applyNumberFormat="1" applyFill="1" applyBorder="1" applyAlignment="1" applyProtection="1">
      <alignment horizontal="right" vertical="center"/>
      <protection locked="0"/>
    </xf>
    <xf numFmtId="181" fontId="0" fillId="0" borderId="31" xfId="0" applyNumberFormat="1" applyFill="1" applyBorder="1" applyAlignment="1" applyProtection="1">
      <alignment horizontal="right" vertical="center"/>
      <protection locked="0"/>
    </xf>
    <xf numFmtId="181" fontId="0" fillId="0" borderId="18" xfId="0" applyNumberFormat="1" applyFill="1" applyBorder="1" applyAlignment="1" applyProtection="1">
      <alignment horizontal="right" vertical="center"/>
      <protection locked="0"/>
    </xf>
    <xf numFmtId="0" fontId="15" fillId="10" borderId="38" xfId="0" applyFont="1" applyFill="1" applyBorder="1" applyAlignment="1" applyProtection="1">
      <alignment horizontal="left" vertical="top" wrapText="1"/>
      <protection locked="0"/>
    </xf>
    <xf numFmtId="0" fontId="27" fillId="10" borderId="47" xfId="0" applyFont="1" applyFill="1" applyBorder="1" applyAlignment="1" applyProtection="1">
      <alignment horizontal="left" vertical="top" wrapText="1"/>
      <protection locked="0"/>
    </xf>
    <xf numFmtId="0" fontId="27" fillId="10" borderId="48" xfId="0" applyFont="1" applyFill="1" applyBorder="1" applyAlignment="1" applyProtection="1">
      <alignment horizontal="left" vertical="top" wrapText="1"/>
      <protection locked="0"/>
    </xf>
    <xf numFmtId="0" fontId="15" fillId="10" borderId="31" xfId="0" applyFont="1" applyFill="1" applyBorder="1" applyAlignment="1" applyProtection="1">
      <alignment horizontal="left" vertical="top" wrapText="1"/>
      <protection locked="0"/>
    </xf>
    <xf numFmtId="0" fontId="27" fillId="10" borderId="0" xfId="0" applyFont="1" applyFill="1" applyBorder="1" applyAlignment="1" applyProtection="1">
      <alignment horizontal="left" vertical="top" wrapText="1"/>
      <protection locked="0"/>
    </xf>
    <xf numFmtId="0" fontId="27" fillId="10" borderId="65" xfId="0" applyFont="1" applyFill="1" applyBorder="1" applyAlignment="1" applyProtection="1">
      <alignment horizontal="left" vertical="top" wrapText="1"/>
      <protection locked="0"/>
    </xf>
    <xf numFmtId="0" fontId="27" fillId="10" borderId="31" xfId="0" applyFont="1" applyFill="1" applyBorder="1" applyAlignment="1" applyProtection="1">
      <alignment horizontal="left" vertical="top" wrapText="1"/>
      <protection locked="0"/>
    </xf>
    <xf numFmtId="0" fontId="27" fillId="10" borderId="42" xfId="0" applyFont="1" applyFill="1" applyBorder="1" applyAlignment="1" applyProtection="1">
      <alignment horizontal="left" vertical="top" wrapText="1"/>
      <protection locked="0"/>
    </xf>
    <xf numFmtId="0" fontId="0" fillId="10" borderId="31" xfId="0" applyFill="1" applyBorder="1" applyAlignment="1" applyProtection="1">
      <alignment horizontal="left" vertical="top" wrapText="1"/>
      <protection locked="0"/>
    </xf>
    <xf numFmtId="0" fontId="0" fillId="10" borderId="0" xfId="0" applyFill="1" applyBorder="1" applyAlignment="1" applyProtection="1">
      <alignment horizontal="left" vertical="top" wrapText="1"/>
      <protection locked="0"/>
    </xf>
    <xf numFmtId="0" fontId="0" fillId="10" borderId="42" xfId="0" applyFill="1" applyBorder="1" applyAlignment="1" applyProtection="1">
      <alignment horizontal="left" vertical="top" wrapText="1"/>
      <protection locked="0"/>
    </xf>
    <xf numFmtId="0" fontId="0" fillId="10" borderId="18" xfId="0" applyFill="1" applyBorder="1" applyAlignment="1" applyProtection="1">
      <alignment horizontal="left" vertical="top" wrapText="1"/>
      <protection locked="0"/>
    </xf>
    <xf numFmtId="0" fontId="0" fillId="10" borderId="17" xfId="0" applyFill="1" applyBorder="1" applyAlignment="1" applyProtection="1">
      <alignment horizontal="left" vertical="top" wrapText="1"/>
      <protection locked="0"/>
    </xf>
    <xf numFmtId="0" fontId="0" fillId="10" borderId="19" xfId="0" applyFill="1" applyBorder="1" applyAlignment="1" applyProtection="1">
      <alignment horizontal="left" vertical="top" wrapText="1"/>
      <protection locked="0"/>
    </xf>
    <xf numFmtId="181" fontId="9" fillId="0" borderId="108" xfId="0" applyNumberFormat="1" applyFont="1" applyFill="1" applyBorder="1" applyAlignment="1" applyProtection="1">
      <alignment horizontal="right" vertical="center"/>
    </xf>
    <xf numFmtId="181" fontId="0" fillId="0" borderId="20" xfId="0" applyNumberFormat="1" applyFill="1" applyBorder="1" applyAlignment="1" applyProtection="1">
      <alignment horizontal="right" vertical="center"/>
    </xf>
    <xf numFmtId="181" fontId="0" fillId="0" borderId="120" xfId="0" applyNumberFormat="1" applyFill="1" applyBorder="1" applyAlignment="1" applyProtection="1">
      <alignment horizontal="right" vertical="center"/>
    </xf>
    <xf numFmtId="181" fontId="0" fillId="0" borderId="119" xfId="0" applyNumberFormat="1" applyFill="1" applyBorder="1" applyAlignment="1" applyProtection="1">
      <alignment horizontal="right" vertical="center"/>
    </xf>
    <xf numFmtId="181" fontId="0" fillId="0" borderId="82" xfId="0" applyNumberFormat="1" applyFill="1" applyBorder="1" applyAlignment="1" applyProtection="1">
      <alignment horizontal="right" vertical="center"/>
    </xf>
    <xf numFmtId="181" fontId="0" fillId="0" borderId="44" xfId="0" applyNumberFormat="1" applyFill="1" applyBorder="1" applyAlignment="1" applyProtection="1">
      <alignment horizontal="right" vertical="center"/>
    </xf>
    <xf numFmtId="181" fontId="0" fillId="0" borderId="43" xfId="0" applyNumberFormat="1" applyFill="1" applyBorder="1" applyAlignment="1" applyProtection="1">
      <alignment horizontal="right" vertical="center"/>
    </xf>
    <xf numFmtId="181" fontId="0" fillId="0" borderId="45" xfId="0" applyNumberFormat="1" applyFill="1" applyBorder="1" applyAlignment="1" applyProtection="1">
      <alignment horizontal="right" vertical="center"/>
    </xf>
    <xf numFmtId="181" fontId="0" fillId="0" borderId="34" xfId="0" applyNumberFormat="1" applyFill="1" applyBorder="1" applyAlignment="1" applyProtection="1">
      <alignment horizontal="right"/>
    </xf>
    <xf numFmtId="181" fontId="0" fillId="0" borderId="50" xfId="0" applyNumberFormat="1" applyFill="1" applyBorder="1" applyAlignment="1" applyProtection="1">
      <alignment horizontal="right"/>
    </xf>
    <xf numFmtId="181" fontId="0" fillId="0" borderId="31" xfId="0" applyNumberFormat="1" applyFill="1" applyBorder="1" applyAlignment="1" applyProtection="1">
      <alignment horizontal="right"/>
    </xf>
    <xf numFmtId="181" fontId="0" fillId="0" borderId="0" xfId="0" applyNumberFormat="1" applyFill="1" applyAlignment="1" applyProtection="1">
      <alignment horizontal="right"/>
    </xf>
    <xf numFmtId="181" fontId="0" fillId="0" borderId="65" xfId="0" applyNumberFormat="1" applyFill="1" applyBorder="1" applyAlignment="1" applyProtection="1">
      <alignment horizontal="right"/>
    </xf>
    <xf numFmtId="181" fontId="0" fillId="0" borderId="18" xfId="0" applyNumberFormat="1" applyFill="1" applyBorder="1" applyAlignment="1" applyProtection="1">
      <alignment horizontal="right"/>
    </xf>
    <xf numFmtId="181" fontId="0" fillId="0" borderId="17" xfId="0" applyNumberFormat="1" applyFill="1" applyBorder="1" applyAlignment="1" applyProtection="1">
      <alignment horizontal="right"/>
    </xf>
    <xf numFmtId="181" fontId="0" fillId="0" borderId="19" xfId="0" applyNumberFormat="1" applyFill="1" applyBorder="1" applyAlignment="1" applyProtection="1">
      <alignment horizontal="right"/>
    </xf>
    <xf numFmtId="0" fontId="9" fillId="0" borderId="60" xfId="0" applyFont="1" applyBorder="1" applyAlignment="1">
      <alignment vertical="center" wrapText="1"/>
    </xf>
    <xf numFmtId="0" fontId="9" fillId="0" borderId="60" xfId="0" applyFont="1" applyFill="1" applyBorder="1" applyAlignment="1" applyProtection="1">
      <alignment horizontal="center" vertical="center" wrapText="1"/>
      <protection locked="0"/>
    </xf>
    <xf numFmtId="0" fontId="15" fillId="0" borderId="144" xfId="0" applyFont="1" applyBorder="1" applyAlignment="1">
      <alignment vertical="center" wrapText="1"/>
    </xf>
    <xf numFmtId="0" fontId="15" fillId="0" borderId="51" xfId="0" applyFont="1" applyBorder="1" applyAlignment="1">
      <alignment vertical="center" wrapText="1"/>
    </xf>
    <xf numFmtId="0" fontId="15" fillId="0" borderId="120" xfId="0" applyFont="1" applyBorder="1" applyAlignment="1">
      <alignment vertical="center" wrapText="1"/>
    </xf>
    <xf numFmtId="0" fontId="15" fillId="0" borderId="119" xfId="0" applyFont="1" applyBorder="1" applyAlignment="1">
      <alignment vertical="center" wrapText="1"/>
    </xf>
    <xf numFmtId="0" fontId="15" fillId="0" borderId="0" xfId="0" applyFont="1" applyAlignment="1">
      <alignment vertical="center" wrapText="1"/>
    </xf>
    <xf numFmtId="0" fontId="15" fillId="0" borderId="148" xfId="0" applyFont="1" applyBorder="1" applyAlignment="1">
      <alignment vertical="center" wrapText="1"/>
    </xf>
    <xf numFmtId="0" fontId="15" fillId="0" borderId="18" xfId="0" applyFont="1" applyBorder="1" applyAlignment="1">
      <alignment vertical="center" wrapText="1"/>
    </xf>
    <xf numFmtId="0" fontId="15" fillId="0" borderId="17" xfId="0" applyFont="1" applyBorder="1" applyAlignment="1">
      <alignment vertical="center" wrapText="1"/>
    </xf>
    <xf numFmtId="0" fontId="15" fillId="0" borderId="19" xfId="0" applyFont="1" applyBorder="1" applyAlignment="1">
      <alignment vertical="center" wrapText="1"/>
    </xf>
    <xf numFmtId="0" fontId="9" fillId="0" borderId="60" xfId="0" applyFont="1" applyBorder="1" applyAlignment="1">
      <alignment horizontal="center" vertical="center"/>
    </xf>
    <xf numFmtId="0" fontId="7" fillId="0" borderId="144" xfId="0" applyFont="1" applyBorder="1" applyAlignment="1">
      <alignment horizontal="right" vertical="center"/>
    </xf>
    <xf numFmtId="0" fontId="0" fillId="0" borderId="120" xfId="0" applyBorder="1" applyAlignment="1">
      <alignment horizontal="right" vertical="center"/>
    </xf>
    <xf numFmtId="0" fontId="7" fillId="0" borderId="119" xfId="0" applyFont="1" applyBorder="1" applyAlignment="1">
      <alignment horizontal="right" vertical="center"/>
    </xf>
    <xf numFmtId="0" fontId="0" fillId="0" borderId="148" xfId="0" applyBorder="1" applyAlignment="1">
      <alignment horizontal="right" vertical="center"/>
    </xf>
    <xf numFmtId="0" fontId="7" fillId="0" borderId="18" xfId="0" applyFont="1" applyBorder="1" applyAlignment="1">
      <alignment horizontal="right" vertical="center"/>
    </xf>
    <xf numFmtId="0" fontId="0" fillId="0" borderId="19" xfId="0" applyBorder="1" applyAlignment="1">
      <alignment horizontal="right" vertical="center"/>
    </xf>
    <xf numFmtId="0" fontId="9" fillId="19" borderId="152" xfId="0" applyFont="1" applyFill="1" applyBorder="1" applyAlignment="1" applyProtection="1">
      <alignment horizontal="right" vertical="center"/>
      <protection locked="0"/>
    </xf>
    <xf numFmtId="0" fontId="0" fillId="19" borderId="33" xfId="0" applyFill="1" applyBorder="1" applyAlignment="1" applyProtection="1">
      <alignment horizontal="right" vertical="center"/>
      <protection locked="0"/>
    </xf>
    <xf numFmtId="0" fontId="0" fillId="19" borderId="32" xfId="0" applyFill="1" applyBorder="1" applyAlignment="1" applyProtection="1">
      <alignment horizontal="right" vertical="center"/>
      <protection locked="0"/>
    </xf>
    <xf numFmtId="0" fontId="9" fillId="19" borderId="33" xfId="0" applyFont="1" applyFill="1" applyBorder="1" applyAlignment="1" applyProtection="1">
      <alignment horizontal="right" vertical="center"/>
      <protection locked="0"/>
    </xf>
    <xf numFmtId="181" fontId="9" fillId="0" borderId="144" xfId="0" applyNumberFormat="1" applyFont="1" applyBorder="1" applyAlignment="1">
      <alignment horizontal="right" vertical="center"/>
    </xf>
    <xf numFmtId="181" fontId="0" fillId="0" borderId="119" xfId="0" applyNumberFormat="1" applyBorder="1" applyAlignment="1">
      <alignment horizontal="right" vertical="center"/>
    </xf>
    <xf numFmtId="181" fontId="0" fillId="0" borderId="18" xfId="0" applyNumberFormat="1" applyBorder="1" applyAlignment="1">
      <alignment horizontal="right" vertical="center"/>
    </xf>
    <xf numFmtId="0" fontId="25" fillId="0" borderId="144" xfId="0" applyFont="1" applyBorder="1" applyAlignment="1">
      <alignment vertical="top" wrapText="1"/>
    </xf>
    <xf numFmtId="0" fontId="16" fillId="0" borderId="51" xfId="0" applyFont="1" applyBorder="1" applyAlignment="1">
      <alignment vertical="top" wrapText="1"/>
    </xf>
    <xf numFmtId="0" fontId="16" fillId="0" borderId="120" xfId="0" applyFont="1" applyBorder="1" applyAlignment="1">
      <alignment vertical="top" wrapText="1"/>
    </xf>
    <xf numFmtId="0" fontId="16" fillId="0" borderId="119" xfId="0" applyFont="1" applyBorder="1" applyAlignment="1">
      <alignment vertical="top" wrapText="1"/>
    </xf>
    <xf numFmtId="0" fontId="16" fillId="0" borderId="0" xfId="0" applyFont="1" applyAlignment="1">
      <alignment vertical="top" wrapText="1"/>
    </xf>
    <xf numFmtId="0" fontId="16" fillId="0" borderId="148" xfId="0" applyFont="1" applyBorder="1" applyAlignment="1">
      <alignment vertical="top" wrapText="1"/>
    </xf>
    <xf numFmtId="0" fontId="16" fillId="0" borderId="18" xfId="0" applyFont="1" applyBorder="1" applyAlignment="1">
      <alignment vertical="top" wrapText="1"/>
    </xf>
    <xf numFmtId="0" fontId="16" fillId="0" borderId="17" xfId="0" applyFont="1" applyBorder="1" applyAlignment="1">
      <alignment vertical="top" wrapText="1"/>
    </xf>
    <xf numFmtId="0" fontId="16" fillId="0" borderId="19" xfId="0" applyFont="1" applyBorder="1" applyAlignment="1">
      <alignment vertical="top" wrapText="1"/>
    </xf>
    <xf numFmtId="181" fontId="9" fillId="0" borderId="119" xfId="0" applyNumberFormat="1" applyFont="1" applyBorder="1" applyAlignment="1">
      <alignment horizontal="right" vertical="center"/>
    </xf>
    <xf numFmtId="0" fontId="25" fillId="0" borderId="119" xfId="0" applyFont="1" applyBorder="1" applyAlignment="1">
      <alignment vertical="top" wrapText="1"/>
    </xf>
    <xf numFmtId="0" fontId="7" fillId="0" borderId="152" xfId="0" applyFont="1" applyBorder="1" applyAlignment="1">
      <alignment vertical="center"/>
    </xf>
    <xf numFmtId="0" fontId="7" fillId="0" borderId="33" xfId="0" applyFont="1" applyBorder="1" applyAlignment="1">
      <alignment vertical="center"/>
    </xf>
    <xf numFmtId="0" fontId="7" fillId="0" borderId="32" xfId="0" applyFont="1" applyBorder="1" applyAlignment="1">
      <alignment vertical="center"/>
    </xf>
    <xf numFmtId="0" fontId="38" fillId="0" borderId="153" xfId="0" applyFont="1" applyBorder="1" applyAlignment="1">
      <alignment vertical="center"/>
    </xf>
    <xf numFmtId="0" fontId="38" fillId="0" borderId="154" xfId="0" applyFont="1" applyBorder="1" applyAlignment="1">
      <alignment vertical="center"/>
    </xf>
    <xf numFmtId="0" fontId="38" fillId="0" borderId="70" xfId="0" applyFont="1" applyBorder="1" applyAlignment="1">
      <alignment vertical="center"/>
    </xf>
    <xf numFmtId="181" fontId="9" fillId="0" borderId="152" xfId="0" applyNumberFormat="1" applyFont="1" applyBorder="1" applyAlignment="1">
      <alignment horizontal="right" vertical="center"/>
    </xf>
    <xf numFmtId="181" fontId="9" fillId="0" borderId="33" xfId="0" applyNumberFormat="1" applyFont="1" applyBorder="1" applyAlignment="1">
      <alignment horizontal="right" vertical="center"/>
    </xf>
    <xf numFmtId="181" fontId="0" fillId="0" borderId="32" xfId="0" applyNumberFormat="1" applyBorder="1" applyAlignment="1">
      <alignment horizontal="right" vertical="center"/>
    </xf>
    <xf numFmtId="181" fontId="9" fillId="0" borderId="32" xfId="0" applyNumberFormat="1" applyFont="1" applyBorder="1" applyAlignment="1">
      <alignment horizontal="right" vertical="center"/>
    </xf>
    <xf numFmtId="0" fontId="16" fillId="0" borderId="144" xfId="0" applyFont="1" applyBorder="1" applyAlignment="1">
      <alignment vertical="top" wrapText="1"/>
    </xf>
    <xf numFmtId="181" fontId="0" fillId="0" borderId="120" xfId="0" applyNumberFormat="1" applyBorder="1" applyAlignment="1">
      <alignment horizontal="right" vertical="center"/>
    </xf>
    <xf numFmtId="181" fontId="0" fillId="0" borderId="148" xfId="0" applyNumberFormat="1" applyBorder="1" applyAlignment="1">
      <alignment horizontal="right" vertical="center"/>
    </xf>
    <xf numFmtId="181" fontId="0" fillId="0" borderId="19" xfId="0" applyNumberFormat="1" applyBorder="1" applyAlignment="1">
      <alignment horizontal="right" vertical="center"/>
    </xf>
    <xf numFmtId="0" fontId="7" fillId="0" borderId="144" xfId="0" applyFont="1" applyBorder="1" applyAlignment="1">
      <alignment horizontal="right" vertical="center" wrapText="1"/>
    </xf>
    <xf numFmtId="0" fontId="0" fillId="0" borderId="120" xfId="0" applyBorder="1" applyAlignment="1">
      <alignment horizontal="right" vertical="center" wrapText="1"/>
    </xf>
    <xf numFmtId="0" fontId="7" fillId="0" borderId="119" xfId="0" applyFont="1" applyBorder="1" applyAlignment="1">
      <alignment horizontal="right" vertical="center" wrapText="1"/>
    </xf>
    <xf numFmtId="0" fontId="0" fillId="0" borderId="148" xfId="0" applyBorder="1" applyAlignment="1">
      <alignment horizontal="right" vertical="center" wrapText="1"/>
    </xf>
    <xf numFmtId="0" fontId="7" fillId="0" borderId="18" xfId="0" applyFont="1" applyBorder="1" applyAlignment="1">
      <alignment horizontal="right" vertical="center" wrapText="1"/>
    </xf>
    <xf numFmtId="0" fontId="0" fillId="0" borderId="19" xfId="0" applyBorder="1" applyAlignment="1">
      <alignment horizontal="right" vertical="center" wrapText="1"/>
    </xf>
    <xf numFmtId="0" fontId="9" fillId="19" borderId="32" xfId="0" applyFont="1" applyFill="1" applyBorder="1" applyAlignment="1" applyProtection="1">
      <alignment horizontal="right" vertical="center"/>
      <protection locked="0"/>
    </xf>
    <xf numFmtId="0" fontId="0" fillId="0" borderId="18" xfId="0" applyBorder="1" applyAlignment="1">
      <alignment horizontal="right" vertical="center"/>
    </xf>
    <xf numFmtId="0" fontId="9" fillId="0" borderId="152" xfId="0" applyFont="1" applyBorder="1" applyAlignment="1">
      <alignment vertical="center" textRotation="255"/>
    </xf>
    <xf numFmtId="0" fontId="9" fillId="0" borderId="33" xfId="0" applyFont="1" applyBorder="1" applyAlignment="1">
      <alignment vertical="center" textRotation="255"/>
    </xf>
    <xf numFmtId="0" fontId="32" fillId="0" borderId="144" xfId="0" applyFont="1" applyBorder="1" applyAlignment="1">
      <alignment vertical="center" wrapText="1"/>
    </xf>
    <xf numFmtId="0" fontId="32" fillId="0" borderId="51" xfId="0" applyFont="1" applyBorder="1" applyAlignment="1">
      <alignment vertical="center" wrapText="1"/>
    </xf>
    <xf numFmtId="0" fontId="32" fillId="0" borderId="120" xfId="0" applyFont="1" applyBorder="1" applyAlignment="1">
      <alignment vertical="center" wrapText="1"/>
    </xf>
    <xf numFmtId="0" fontId="32" fillId="0" borderId="119" xfId="0" applyFont="1" applyBorder="1" applyAlignment="1">
      <alignment vertical="center" wrapText="1"/>
    </xf>
    <xf numFmtId="0" fontId="32" fillId="0" borderId="0" xfId="0" applyFont="1" applyAlignment="1">
      <alignment vertical="center" wrapText="1"/>
    </xf>
    <xf numFmtId="0" fontId="32" fillId="0" borderId="148" xfId="0" applyFont="1" applyBorder="1" applyAlignment="1">
      <alignment vertical="center" wrapText="1"/>
    </xf>
    <xf numFmtId="0" fontId="32" fillId="0" borderId="18" xfId="0" applyFont="1" applyBorder="1" applyAlignment="1">
      <alignment vertical="center" wrapText="1"/>
    </xf>
    <xf numFmtId="0" fontId="32" fillId="0" borderId="17" xfId="0" applyFont="1" applyBorder="1" applyAlignment="1">
      <alignment vertical="center" wrapText="1"/>
    </xf>
    <xf numFmtId="0" fontId="32" fillId="0" borderId="19" xfId="0" applyFont="1" applyBorder="1" applyAlignment="1">
      <alignment vertical="center" wrapText="1"/>
    </xf>
    <xf numFmtId="0" fontId="7" fillId="0" borderId="144" xfId="0" applyFont="1" applyBorder="1" applyAlignment="1">
      <alignment vertical="center"/>
    </xf>
    <xf numFmtId="0" fontId="0" fillId="0" borderId="120" xfId="0" applyBorder="1" applyAlignment="1">
      <alignment vertical="center"/>
    </xf>
    <xf numFmtId="0" fontId="7" fillId="0" borderId="119" xfId="0" applyFont="1" applyBorder="1" applyAlignment="1">
      <alignment vertical="center"/>
    </xf>
    <xf numFmtId="0" fontId="0" fillId="0" borderId="148" xfId="0" applyBorder="1" applyAlignment="1">
      <alignment vertical="center"/>
    </xf>
    <xf numFmtId="0" fontId="7" fillId="0" borderId="18" xfId="0" applyFont="1" applyBorder="1" applyAlignment="1">
      <alignment vertical="center"/>
    </xf>
    <xf numFmtId="0" fontId="0" fillId="0" borderId="19" xfId="0" applyBorder="1" applyAlignment="1">
      <alignment vertical="center"/>
    </xf>
    <xf numFmtId="0" fontId="9" fillId="0" borderId="60" xfId="0" applyFont="1" applyFill="1" applyBorder="1" applyAlignment="1" applyProtection="1">
      <alignment horizontal="center" vertical="center"/>
      <protection locked="0"/>
    </xf>
    <xf numFmtId="0" fontId="15" fillId="0" borderId="60" xfId="0" applyFont="1" applyBorder="1" applyAlignment="1">
      <alignment vertical="center" wrapText="1"/>
    </xf>
    <xf numFmtId="0" fontId="15" fillId="0" borderId="60" xfId="0" applyFont="1" applyBorder="1" applyAlignment="1">
      <alignment wrapText="1"/>
    </xf>
    <xf numFmtId="0" fontId="16" fillId="0" borderId="60" xfId="0" applyFont="1" applyBorder="1" applyAlignment="1">
      <alignment vertical="center" wrapText="1"/>
    </xf>
    <xf numFmtId="0" fontId="16" fillId="0" borderId="60" xfId="0" applyFont="1" applyBorder="1"/>
    <xf numFmtId="0" fontId="9" fillId="0" borderId="152" xfId="0" applyFont="1" applyBorder="1" applyAlignment="1">
      <alignment horizontal="right" vertical="center"/>
    </xf>
    <xf numFmtId="0" fontId="0" fillId="0" borderId="33" xfId="0" applyBorder="1" applyAlignment="1">
      <alignment vertical="center"/>
    </xf>
    <xf numFmtId="0" fontId="0" fillId="0" borderId="32" xfId="0" applyBorder="1" applyAlignment="1">
      <alignment vertical="center"/>
    </xf>
    <xf numFmtId="0" fontId="9" fillId="0" borderId="33" xfId="0" applyFont="1" applyBorder="1" applyAlignment="1">
      <alignment horizontal="right" vertical="center"/>
    </xf>
    <xf numFmtId="0" fontId="9" fillId="0" borderId="32" xfId="0" applyFont="1" applyBorder="1" applyAlignment="1">
      <alignment horizontal="right" vertical="center"/>
    </xf>
    <xf numFmtId="0" fontId="9" fillId="0" borderId="60" xfId="0" applyFont="1" applyFill="1" applyBorder="1" applyAlignment="1">
      <alignment horizontal="center" vertical="center"/>
    </xf>
    <xf numFmtId="0" fontId="15" fillId="0" borderId="60" xfId="0" applyFont="1" applyBorder="1" applyAlignment="1">
      <alignment vertical="center"/>
    </xf>
    <xf numFmtId="0" fontId="15" fillId="0" borderId="60" xfId="0" applyFont="1" applyBorder="1"/>
    <xf numFmtId="0" fontId="9" fillId="0" borderId="152" xfId="0" applyFont="1" applyBorder="1" applyAlignment="1">
      <alignment horizontal="center" vertical="center"/>
    </xf>
    <xf numFmtId="0" fontId="9" fillId="0" borderId="32" xfId="0" applyFont="1" applyBorder="1" applyAlignment="1">
      <alignment horizontal="center" vertical="center"/>
    </xf>
    <xf numFmtId="0" fontId="9" fillId="19" borderId="144" xfId="0" applyFont="1" applyFill="1" applyBorder="1" applyAlignment="1" applyProtection="1">
      <alignment horizontal="right" vertical="center"/>
      <protection locked="0"/>
    </xf>
    <xf numFmtId="0" fontId="0" fillId="19" borderId="120" xfId="0" applyFill="1" applyBorder="1" applyAlignment="1" applyProtection="1">
      <alignment horizontal="right" vertical="center"/>
      <protection locked="0"/>
    </xf>
    <xf numFmtId="0" fontId="0" fillId="19" borderId="18" xfId="0" applyFill="1" applyBorder="1" applyAlignment="1" applyProtection="1">
      <alignment horizontal="right" vertical="center"/>
      <protection locked="0"/>
    </xf>
    <xf numFmtId="0" fontId="0" fillId="19" borderId="19" xfId="0" applyFill="1" applyBorder="1" applyAlignment="1" applyProtection="1">
      <alignment horizontal="right" vertical="center"/>
      <protection locked="0"/>
    </xf>
    <xf numFmtId="181" fontId="0" fillId="0" borderId="33" xfId="0" applyNumberFormat="1" applyBorder="1" applyAlignment="1">
      <alignment horizontal="right" vertical="center"/>
    </xf>
    <xf numFmtId="0" fontId="9" fillId="0" borderId="33" xfId="0" applyFont="1" applyBorder="1" applyAlignment="1">
      <alignment horizontal="center" vertical="center"/>
    </xf>
    <xf numFmtId="0" fontId="7" fillId="0" borderId="152" xfId="0" applyFont="1" applyBorder="1" applyAlignment="1">
      <alignment horizontal="right" vertical="center"/>
    </xf>
    <xf numFmtId="0" fontId="7" fillId="0" borderId="32" xfId="0" applyFont="1" applyBorder="1" applyAlignment="1">
      <alignment horizontal="right" vertical="center"/>
    </xf>
    <xf numFmtId="0" fontId="38" fillId="0" borderId="153" xfId="0" applyFont="1" applyBorder="1" applyAlignment="1">
      <alignment horizontal="right" vertical="center"/>
    </xf>
    <xf numFmtId="0" fontId="38" fillId="0" borderId="70" xfId="0" applyFont="1" applyBorder="1" applyAlignment="1">
      <alignment horizontal="right" vertical="center"/>
    </xf>
    <xf numFmtId="0" fontId="9" fillId="0" borderId="66" xfId="0" applyFont="1" applyBorder="1" applyAlignment="1">
      <alignment horizontal="center" vertical="center"/>
    </xf>
    <xf numFmtId="0" fontId="9" fillId="0" borderId="144" xfId="0" applyFont="1" applyBorder="1" applyAlignment="1">
      <alignment horizontal="center" vertical="center"/>
    </xf>
    <xf numFmtId="0" fontId="0" fillId="0" borderId="120"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152" xfId="0" applyFont="1" applyBorder="1" applyAlignment="1">
      <alignment horizontal="center" vertical="center" wrapText="1"/>
    </xf>
    <xf numFmtId="0" fontId="9" fillId="0" borderId="33"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2" xfId="0" applyFont="1" applyBorder="1" applyAlignment="1">
      <alignment vertical="center" textRotation="255"/>
    </xf>
    <xf numFmtId="0" fontId="15" fillId="0" borderId="152" xfId="0" applyFont="1" applyBorder="1" applyAlignment="1">
      <alignment horizontal="center" vertical="center" wrapText="1"/>
    </xf>
    <xf numFmtId="0" fontId="0" fillId="0" borderId="32" xfId="0" applyBorder="1" applyAlignment="1">
      <alignment horizontal="center" vertical="center" wrapText="1"/>
    </xf>
    <xf numFmtId="0" fontId="0" fillId="0" borderId="32" xfId="0" applyBorder="1" applyAlignment="1">
      <alignment horizontal="center" vertical="center"/>
    </xf>
    <xf numFmtId="0" fontId="9" fillId="10" borderId="152" xfId="0" applyFont="1" applyFill="1" applyBorder="1" applyAlignment="1" applyProtection="1">
      <alignment horizontal="right" vertical="center"/>
      <protection locked="0"/>
    </xf>
    <xf numFmtId="0" fontId="0" fillId="10" borderId="33" xfId="0" applyFill="1" applyBorder="1" applyAlignment="1" applyProtection="1">
      <alignment horizontal="right" vertical="center"/>
      <protection locked="0"/>
    </xf>
    <xf numFmtId="0" fontId="0" fillId="10" borderId="32" xfId="0" applyFill="1" applyBorder="1" applyAlignment="1" applyProtection="1">
      <alignment horizontal="right" vertical="center"/>
      <protection locked="0"/>
    </xf>
    <xf numFmtId="0" fontId="9" fillId="10" borderId="33" xfId="0" applyFont="1" applyFill="1" applyBorder="1" applyAlignment="1" applyProtection="1">
      <alignment horizontal="right" vertical="center"/>
      <protection locked="0"/>
    </xf>
    <xf numFmtId="0" fontId="40" fillId="0" borderId="120" xfId="0" applyFont="1" applyBorder="1" applyAlignment="1">
      <alignment horizontal="right" vertical="center" wrapText="1"/>
    </xf>
    <xf numFmtId="0" fontId="40" fillId="0" borderId="148" xfId="0" applyFont="1" applyBorder="1" applyAlignment="1">
      <alignment horizontal="right" vertical="center" wrapText="1"/>
    </xf>
    <xf numFmtId="0" fontId="40" fillId="0" borderId="19" xfId="0" applyFont="1" applyBorder="1" applyAlignment="1">
      <alignment horizontal="right" vertical="center" wrapText="1"/>
    </xf>
    <xf numFmtId="0" fontId="9" fillId="10" borderId="32" xfId="0" applyFont="1" applyFill="1" applyBorder="1" applyAlignment="1" applyProtection="1">
      <alignment horizontal="right" vertical="center"/>
      <protection locked="0"/>
    </xf>
    <xf numFmtId="181" fontId="9" fillId="0" borderId="120" xfId="0" applyNumberFormat="1" applyFont="1" applyBorder="1" applyAlignment="1">
      <alignment horizontal="right" vertical="center"/>
    </xf>
    <xf numFmtId="181" fontId="9" fillId="0" borderId="18" xfId="0" applyNumberFormat="1" applyFont="1" applyBorder="1" applyAlignment="1">
      <alignment horizontal="right" vertical="center"/>
    </xf>
    <xf numFmtId="181" fontId="9" fillId="0" borderId="19" xfId="0" applyNumberFormat="1" applyFont="1" applyBorder="1" applyAlignment="1">
      <alignment horizontal="right" vertical="center"/>
    </xf>
    <xf numFmtId="0" fontId="7" fillId="0" borderId="120" xfId="0" applyFont="1" applyBorder="1" applyAlignment="1">
      <alignment vertical="center"/>
    </xf>
    <xf numFmtId="0" fontId="7" fillId="0" borderId="19" xfId="0" applyFont="1" applyBorder="1" applyAlignment="1">
      <alignment vertical="center"/>
    </xf>
    <xf numFmtId="0" fontId="9" fillId="10" borderId="144" xfId="0" applyFont="1" applyFill="1" applyBorder="1" applyAlignment="1" applyProtection="1">
      <alignment horizontal="right" vertical="center"/>
      <protection locked="0"/>
    </xf>
    <xf numFmtId="0" fontId="9" fillId="10" borderId="120" xfId="0" applyFont="1" applyFill="1" applyBorder="1" applyAlignment="1" applyProtection="1">
      <alignment horizontal="right" vertical="center"/>
      <protection locked="0"/>
    </xf>
    <xf numFmtId="0" fontId="9" fillId="10" borderId="18" xfId="0" applyFont="1" applyFill="1" applyBorder="1" applyAlignment="1" applyProtection="1">
      <alignment horizontal="right" vertical="center"/>
      <protection locked="0"/>
    </xf>
    <xf numFmtId="0" fontId="9" fillId="10" borderId="19" xfId="0" applyFont="1" applyFill="1" applyBorder="1" applyAlignment="1" applyProtection="1">
      <alignment horizontal="right" vertical="center"/>
      <protection locked="0"/>
    </xf>
    <xf numFmtId="0" fontId="7" fillId="0" borderId="120" xfId="0" applyFont="1" applyBorder="1" applyAlignment="1">
      <alignment horizontal="right" vertical="center" wrapText="1"/>
    </xf>
    <xf numFmtId="0" fontId="7" fillId="0" borderId="148" xfId="0" applyFont="1" applyBorder="1" applyAlignment="1">
      <alignment horizontal="right" vertical="center" wrapText="1"/>
    </xf>
    <xf numFmtId="0" fontId="7" fillId="0" borderId="19" xfId="0" applyFont="1" applyBorder="1" applyAlignment="1">
      <alignment horizontal="right" vertical="center" wrapText="1"/>
    </xf>
    <xf numFmtId="181" fontId="9" fillId="0" borderId="148" xfId="0" applyNumberFormat="1" applyFont="1" applyBorder="1" applyAlignment="1">
      <alignment horizontal="right" vertical="center"/>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1565D00-A302-4D8E-8D7F-6DC654B068A9}"/>
    <cellStyle name="標準 4 3" xfId="7" xr:uid="{0DE98494-4745-4FC0-93CE-CC937D8F2F21}"/>
  </cellStyles>
  <dxfs count="27">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8C8"/>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
      <font>
        <color rgb="FF9C0006"/>
      </font>
      <fill>
        <patternFill>
          <bgColor rgb="FFFFC8C8"/>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A0FF78"/>
      <color rgb="FFFFFFE1"/>
      <color rgb="FFCDFFFF"/>
      <color rgb="FFFFC8C8"/>
      <color rgb="FFCCFFFF"/>
      <color rgb="FFA0FF64"/>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31</xdr:col>
      <xdr:colOff>133349</xdr:colOff>
      <xdr:row>30</xdr:row>
      <xdr:rowOff>19050</xdr:rowOff>
    </xdr:from>
    <xdr:to>
      <xdr:col>34</xdr:col>
      <xdr:colOff>99149</xdr:colOff>
      <xdr:row>36</xdr:row>
      <xdr:rowOff>87450</xdr:rowOff>
    </xdr:to>
    <xdr:sp macro="" textlink="">
      <xdr:nvSpPr>
        <xdr:cNvPr id="2" name="テキスト ボックス 1">
          <a:extLst>
            <a:ext uri="{FF2B5EF4-FFF2-40B4-BE49-F238E27FC236}">
              <a16:creationId xmlns:a16="http://schemas.microsoft.com/office/drawing/2014/main" id="{51566184-E9C2-47C3-8395-7F15F61DC28F}"/>
            </a:ext>
          </a:extLst>
        </xdr:cNvPr>
        <xdr:cNvSpPr txBox="1"/>
      </xdr:nvSpPr>
      <xdr:spPr>
        <a:xfrm>
          <a:off x="11631929" y="393573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11</xdr:col>
      <xdr:colOff>114775</xdr:colOff>
      <xdr:row>85</xdr:row>
      <xdr:rowOff>155047</xdr:rowOff>
    </xdr:from>
    <xdr:to>
      <xdr:col>18</xdr:col>
      <xdr:colOff>276701</xdr:colOff>
      <xdr:row>91</xdr:row>
      <xdr:rowOff>134302</xdr:rowOff>
    </xdr:to>
    <xdr:sp macro="" textlink="">
      <xdr:nvSpPr>
        <xdr:cNvPr id="3" name="テキスト ボックス 2">
          <a:extLst>
            <a:ext uri="{FF2B5EF4-FFF2-40B4-BE49-F238E27FC236}">
              <a16:creationId xmlns:a16="http://schemas.microsoft.com/office/drawing/2014/main" id="{099F02DA-20EE-4047-A84E-581FEE5C7200}"/>
            </a:ext>
          </a:extLst>
        </xdr:cNvPr>
        <xdr:cNvSpPr txBox="1"/>
      </xdr:nvSpPr>
      <xdr:spPr>
        <a:xfrm>
          <a:off x="4877275" y="12286087"/>
          <a:ext cx="1800226" cy="9393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88</xdr:row>
      <xdr:rowOff>46673</xdr:rowOff>
    </xdr:from>
    <xdr:to>
      <xdr:col>7</xdr:col>
      <xdr:colOff>428624</xdr:colOff>
      <xdr:row>95</xdr:row>
      <xdr:rowOff>114533</xdr:rowOff>
    </xdr:to>
    <xdr:sp macro="" textlink="">
      <xdr:nvSpPr>
        <xdr:cNvPr id="4" name="テキスト ボックス 3">
          <a:extLst>
            <a:ext uri="{FF2B5EF4-FFF2-40B4-BE49-F238E27FC236}">
              <a16:creationId xmlns:a16="http://schemas.microsoft.com/office/drawing/2014/main" id="{8D04A912-D891-478B-B193-071A9060FA28}"/>
            </a:ext>
          </a:extLst>
        </xdr:cNvPr>
        <xdr:cNvSpPr txBox="1"/>
      </xdr:nvSpPr>
      <xdr:spPr>
        <a:xfrm>
          <a:off x="1115377" y="12657773"/>
          <a:ext cx="2650807"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19050</xdr:colOff>
      <xdr:row>82</xdr:row>
      <xdr:rowOff>7620</xdr:rowOff>
    </xdr:from>
    <xdr:to>
      <xdr:col>31</xdr:col>
      <xdr:colOff>8097</xdr:colOff>
      <xdr:row>106</xdr:row>
      <xdr:rowOff>83820</xdr:rowOff>
    </xdr:to>
    <xdr:sp macro="" textlink="">
      <xdr:nvSpPr>
        <xdr:cNvPr id="6" name="テキスト ボックス 5">
          <a:extLst>
            <a:ext uri="{FF2B5EF4-FFF2-40B4-BE49-F238E27FC236}">
              <a16:creationId xmlns:a16="http://schemas.microsoft.com/office/drawing/2014/main" id="{C1DD2AC1-C1C3-46F6-A0EB-778BF12EF094}"/>
            </a:ext>
          </a:extLst>
        </xdr:cNvPr>
        <xdr:cNvSpPr txBox="1"/>
      </xdr:nvSpPr>
      <xdr:spPr>
        <a:xfrm>
          <a:off x="7158990" y="11719560"/>
          <a:ext cx="4347687" cy="385572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dk1"/>
            </a:solidFill>
            <a:effectLst/>
            <a:latin typeface="+mn-lt"/>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チーム保育加配加算・チーム保育推進加算の加配保育士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133349</xdr:colOff>
      <xdr:row>30</xdr:row>
      <xdr:rowOff>19050</xdr:rowOff>
    </xdr:from>
    <xdr:to>
      <xdr:col>34</xdr:col>
      <xdr:colOff>99149</xdr:colOff>
      <xdr:row>36</xdr:row>
      <xdr:rowOff>87450</xdr:rowOff>
    </xdr:to>
    <xdr:sp macro="" textlink="">
      <xdr:nvSpPr>
        <xdr:cNvPr id="2" name="テキスト ボックス 1">
          <a:extLst>
            <a:ext uri="{FF2B5EF4-FFF2-40B4-BE49-F238E27FC236}">
              <a16:creationId xmlns:a16="http://schemas.microsoft.com/office/drawing/2014/main" id="{EFC577B3-70FF-4964-B816-34D1B24F9AC2}"/>
            </a:ext>
          </a:extLst>
        </xdr:cNvPr>
        <xdr:cNvSpPr txBox="1"/>
      </xdr:nvSpPr>
      <xdr:spPr>
        <a:xfrm>
          <a:off x="11631929" y="393573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11</xdr:col>
      <xdr:colOff>107155</xdr:colOff>
      <xdr:row>84</xdr:row>
      <xdr:rowOff>147427</xdr:rowOff>
    </xdr:from>
    <xdr:to>
      <xdr:col>18</xdr:col>
      <xdr:colOff>269081</xdr:colOff>
      <xdr:row>90</xdr:row>
      <xdr:rowOff>126682</xdr:rowOff>
    </xdr:to>
    <xdr:sp macro="" textlink="">
      <xdr:nvSpPr>
        <xdr:cNvPr id="3" name="テキスト ボックス 2">
          <a:extLst>
            <a:ext uri="{FF2B5EF4-FFF2-40B4-BE49-F238E27FC236}">
              <a16:creationId xmlns:a16="http://schemas.microsoft.com/office/drawing/2014/main" id="{9AD323CB-5A49-48DD-84BB-4DF9E7A06BBE}"/>
            </a:ext>
          </a:extLst>
        </xdr:cNvPr>
        <xdr:cNvSpPr txBox="1"/>
      </xdr:nvSpPr>
      <xdr:spPr>
        <a:xfrm>
          <a:off x="4869655" y="12087967"/>
          <a:ext cx="1800226" cy="9393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0" u="none">
              <a:latin typeface="+mn-ea"/>
              <a:ea typeface="+mn-ea"/>
            </a:rPr>
            <a:t>本シートにおいて、</a:t>
          </a:r>
          <a:r>
            <a:rPr kumimoji="1" lang="ja-JP" altLang="en-US" sz="900" b="1" u="sng">
              <a:latin typeface="+mn-ea"/>
              <a:ea typeface="+mn-ea"/>
            </a:rPr>
            <a:t>主任保育士専任加算・チーム保育推進加算の加配保育士数</a:t>
          </a:r>
          <a:r>
            <a:rPr kumimoji="1" lang="ja-JP" altLang="en-US" sz="900" b="0" u="none">
              <a:latin typeface="+mn-ea"/>
              <a:ea typeface="+mn-ea"/>
            </a:rPr>
            <a:t>は、便宜上、</a:t>
          </a:r>
          <a:r>
            <a:rPr kumimoji="1" lang="ja-JP" altLang="en-US" sz="900" b="1" u="sng">
              <a:solidFill>
                <a:srgbClr val="FF0000"/>
              </a:solidFill>
              <a:latin typeface="+mn-ea"/>
              <a:ea typeface="+mn-ea"/>
            </a:rPr>
            <a:t>本園に計上</a:t>
          </a:r>
          <a:r>
            <a:rPr kumimoji="1" lang="ja-JP" altLang="en-US" sz="900" b="0" u="none">
              <a:latin typeface="+mn-ea"/>
              <a:ea typeface="+mn-ea"/>
            </a:rPr>
            <a:t>しています。</a:t>
          </a:r>
        </a:p>
      </xdr:txBody>
    </xdr:sp>
    <xdr:clientData/>
  </xdr:twoCellAnchor>
  <xdr:twoCellAnchor>
    <xdr:from>
      <xdr:col>2</xdr:col>
      <xdr:colOff>109537</xdr:colOff>
      <xdr:row>87</xdr:row>
      <xdr:rowOff>107633</xdr:rowOff>
    </xdr:from>
    <xdr:to>
      <xdr:col>7</xdr:col>
      <xdr:colOff>428624</xdr:colOff>
      <xdr:row>95</xdr:row>
      <xdr:rowOff>15473</xdr:rowOff>
    </xdr:to>
    <xdr:sp macro="" textlink="">
      <xdr:nvSpPr>
        <xdr:cNvPr id="4" name="テキスト ボックス 3">
          <a:extLst>
            <a:ext uri="{FF2B5EF4-FFF2-40B4-BE49-F238E27FC236}">
              <a16:creationId xmlns:a16="http://schemas.microsoft.com/office/drawing/2014/main" id="{8A368E5F-40DD-425E-B367-D899CF287B7C}"/>
            </a:ext>
          </a:extLst>
        </xdr:cNvPr>
        <xdr:cNvSpPr txBox="1"/>
      </xdr:nvSpPr>
      <xdr:spPr>
        <a:xfrm>
          <a:off x="1115377" y="12528233"/>
          <a:ext cx="2650807"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7620</xdr:colOff>
      <xdr:row>81</xdr:row>
      <xdr:rowOff>30480</xdr:rowOff>
    </xdr:from>
    <xdr:to>
      <xdr:col>30</xdr:col>
      <xdr:colOff>712947</xdr:colOff>
      <xdr:row>105</xdr:row>
      <xdr:rowOff>106680</xdr:rowOff>
    </xdr:to>
    <xdr:sp macro="" textlink="">
      <xdr:nvSpPr>
        <xdr:cNvPr id="6" name="テキスト ボックス 5">
          <a:extLst>
            <a:ext uri="{FF2B5EF4-FFF2-40B4-BE49-F238E27FC236}">
              <a16:creationId xmlns:a16="http://schemas.microsoft.com/office/drawing/2014/main" id="{4E140DB6-E076-4783-80A2-16BDA52DF9A0}"/>
            </a:ext>
          </a:extLst>
        </xdr:cNvPr>
        <xdr:cNvSpPr txBox="1"/>
      </xdr:nvSpPr>
      <xdr:spPr>
        <a:xfrm>
          <a:off x="7147560" y="11551920"/>
          <a:ext cx="4347687" cy="385572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ysClr val="windowText" lastClr="000000"/>
              </a:solidFill>
              <a:latin typeface="+mn-ea"/>
              <a:ea typeface="+mn-ea"/>
            </a:rPr>
            <a:t>＜配置保育士数の算定におけるみなし保育士について＞</a:t>
          </a:r>
          <a:endParaRPr kumimoji="1" lang="en-US" altLang="ja-JP" sz="900" b="1" u="sng">
            <a:solidFill>
              <a:sysClr val="windowText" lastClr="000000"/>
            </a:solidFill>
            <a:latin typeface="+mn-ea"/>
            <a:ea typeface="+mn-ea"/>
          </a:endParaRPr>
        </a:p>
        <a:p>
          <a:r>
            <a:rPr kumimoji="1" lang="ja-JP" altLang="en-US" sz="900" b="0">
              <a:solidFill>
                <a:schemeClr val="dk1"/>
              </a:solidFill>
              <a:effectLst/>
              <a:latin typeface="+mn-lt"/>
              <a:ea typeface="+mn-ea"/>
              <a:cs typeface="+mn-cs"/>
            </a:rPr>
            <a:t>以下の「</a:t>
          </a:r>
          <a:r>
            <a:rPr kumimoji="1" lang="ja-JP" altLang="ja-JP" sz="900" b="0">
              <a:solidFill>
                <a:schemeClr val="dk1"/>
              </a:solidFill>
              <a:effectLst/>
              <a:latin typeface="+mn-lt"/>
              <a:ea typeface="+mn-ea"/>
              <a:cs typeface="+mn-cs"/>
            </a:rPr>
            <a:t>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a:t>
          </a:r>
          <a:r>
            <a:rPr kumimoji="1" lang="ja-JP" altLang="en-US" sz="900" b="0">
              <a:solidFill>
                <a:schemeClr val="dk1"/>
              </a:solidFill>
              <a:effectLst/>
              <a:latin typeface="+mn-lt"/>
              <a:ea typeface="+mn-ea"/>
              <a:cs typeface="+mn-cs"/>
            </a:rPr>
            <a:t>」</a:t>
          </a:r>
          <a:r>
            <a:rPr kumimoji="1" lang="ja-JP" altLang="ja-JP" sz="900" b="0">
              <a:solidFill>
                <a:schemeClr val="dk1"/>
              </a:solidFill>
              <a:effectLst/>
              <a:latin typeface="+mn-lt"/>
              <a:ea typeface="+mn-ea"/>
              <a:cs typeface="+mn-cs"/>
            </a:rPr>
            <a:t>を</a:t>
          </a:r>
          <a:r>
            <a:rPr kumimoji="1" lang="ja-JP" altLang="en-US" sz="900" b="0">
              <a:solidFill>
                <a:schemeClr val="dk1"/>
              </a:solidFill>
              <a:effectLst/>
              <a:latin typeface="+mn-lt"/>
              <a:ea typeface="+mn-ea"/>
              <a:cs typeface="+mn-cs"/>
            </a:rPr>
            <a:t>適用する場合は、</a:t>
          </a:r>
          <a:r>
            <a:rPr kumimoji="1" lang="ja-JP" altLang="ja-JP" sz="900" b="0">
              <a:solidFill>
                <a:schemeClr val="dk1"/>
              </a:solidFill>
              <a:effectLst/>
              <a:latin typeface="+mn-lt"/>
              <a:ea typeface="+mn-ea"/>
              <a:cs typeface="+mn-cs"/>
            </a:rPr>
            <a:t>上記の表</a:t>
          </a:r>
          <a:r>
            <a:rPr kumimoji="1" lang="ja-JP" altLang="en-US" sz="900" b="0">
              <a:solidFill>
                <a:schemeClr val="dk1"/>
              </a:solidFill>
              <a:effectLst/>
              <a:latin typeface="+mn-lt"/>
              <a:ea typeface="+mn-ea"/>
              <a:cs typeface="+mn-cs"/>
            </a:rPr>
            <a:t>の</a:t>
          </a:r>
          <a:r>
            <a:rPr kumimoji="1" lang="ja-JP" altLang="ja-JP" sz="900" b="0">
              <a:solidFill>
                <a:schemeClr val="dk1"/>
              </a:solidFill>
              <a:effectLst/>
              <a:latin typeface="+mn-lt"/>
              <a:ea typeface="+mn-ea"/>
              <a:cs typeface="+mn-cs"/>
            </a:rPr>
            <a:t>必要保育士の数に、これを含めて記入してください。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1" u="sng">
            <a:solidFill>
              <a:schemeClr val="dk1"/>
            </a:solidFill>
            <a:effectLst/>
            <a:latin typeface="+mn-lt"/>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チーム保育加配加算・チーム保育推進加算の加配保育士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214746</xdr:colOff>
      <xdr:row>44</xdr:row>
      <xdr:rowOff>93084</xdr:rowOff>
    </xdr:from>
    <xdr:to>
      <xdr:col>7</xdr:col>
      <xdr:colOff>166866</xdr:colOff>
      <xdr:row>52</xdr:row>
      <xdr:rowOff>924</xdr:rowOff>
    </xdr:to>
    <xdr:sp macro="" textlink="">
      <xdr:nvSpPr>
        <xdr:cNvPr id="2" name="テキスト ボックス 1">
          <a:extLst>
            <a:ext uri="{FF2B5EF4-FFF2-40B4-BE49-F238E27FC236}">
              <a16:creationId xmlns:a16="http://schemas.microsoft.com/office/drawing/2014/main" id="{D78A9D79-3A79-43F5-B53D-66E139276E21}"/>
            </a:ext>
          </a:extLst>
        </xdr:cNvPr>
        <xdr:cNvSpPr txBox="1"/>
      </xdr:nvSpPr>
      <xdr:spPr>
        <a:xfrm>
          <a:off x="1220586" y="7133964"/>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23</xdr:col>
      <xdr:colOff>133350</xdr:colOff>
      <xdr:row>2</xdr:row>
      <xdr:rowOff>171450</xdr:rowOff>
    </xdr:from>
    <xdr:to>
      <xdr:col>26</xdr:col>
      <xdr:colOff>99150</xdr:colOff>
      <xdr:row>8</xdr:row>
      <xdr:rowOff>161925</xdr:rowOff>
    </xdr:to>
    <xdr:sp macro="" textlink="">
      <xdr:nvSpPr>
        <xdr:cNvPr id="3" name="テキスト ボックス 2">
          <a:extLst>
            <a:ext uri="{FF2B5EF4-FFF2-40B4-BE49-F238E27FC236}">
              <a16:creationId xmlns:a16="http://schemas.microsoft.com/office/drawing/2014/main" id="{182867EB-6A02-4A07-99A1-CD7A3295B186}"/>
            </a:ext>
          </a:extLst>
        </xdr:cNvPr>
        <xdr:cNvSpPr txBox="1"/>
      </xdr:nvSpPr>
      <xdr:spPr>
        <a:xfrm>
          <a:off x="13087350" y="651510"/>
          <a:ext cx="202320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240507</xdr:colOff>
      <xdr:row>45</xdr:row>
      <xdr:rowOff>128586</xdr:rowOff>
    </xdr:from>
    <xdr:to>
      <xdr:col>7</xdr:col>
      <xdr:colOff>192627</xdr:colOff>
      <xdr:row>53</xdr:row>
      <xdr:rowOff>36426</xdr:rowOff>
    </xdr:to>
    <xdr:sp macro="" textlink="">
      <xdr:nvSpPr>
        <xdr:cNvPr id="2" name="テキスト ボックス 1">
          <a:extLst>
            <a:ext uri="{FF2B5EF4-FFF2-40B4-BE49-F238E27FC236}">
              <a16:creationId xmlns:a16="http://schemas.microsoft.com/office/drawing/2014/main" id="{255B1447-7970-4CCC-A3DA-D9F81A29B007}"/>
            </a:ext>
          </a:extLst>
        </xdr:cNvPr>
        <xdr:cNvSpPr txBox="1"/>
      </xdr:nvSpPr>
      <xdr:spPr>
        <a:xfrm>
          <a:off x="1246347" y="7359966"/>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不明な場合は、台東区保育課給付担当（</a:t>
          </a:r>
          <a:r>
            <a:rPr kumimoji="1" lang="en-US" altLang="ja-JP" sz="900" b="1" u="sng">
              <a:latin typeface="+mn-ea"/>
              <a:ea typeface="+mn-ea"/>
            </a:rPr>
            <a:t>03-5246-1309</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23</xdr:col>
      <xdr:colOff>133350</xdr:colOff>
      <xdr:row>2</xdr:row>
      <xdr:rowOff>171450</xdr:rowOff>
    </xdr:from>
    <xdr:to>
      <xdr:col>26</xdr:col>
      <xdr:colOff>99150</xdr:colOff>
      <xdr:row>8</xdr:row>
      <xdr:rowOff>161925</xdr:rowOff>
    </xdr:to>
    <xdr:sp macro="" textlink="">
      <xdr:nvSpPr>
        <xdr:cNvPr id="3" name="テキスト ボックス 2">
          <a:extLst>
            <a:ext uri="{FF2B5EF4-FFF2-40B4-BE49-F238E27FC236}">
              <a16:creationId xmlns:a16="http://schemas.microsoft.com/office/drawing/2014/main" id="{0638C8C4-BB0D-4EA0-AB0F-EC97D1A759BB}"/>
            </a:ext>
          </a:extLst>
        </xdr:cNvPr>
        <xdr:cNvSpPr txBox="1"/>
      </xdr:nvSpPr>
      <xdr:spPr>
        <a:xfrm>
          <a:off x="13087350" y="651510"/>
          <a:ext cx="202320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O16"/>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3" customWidth="1"/>
    <col min="2" max="2" width="13.69921875" style="3" customWidth="1"/>
    <col min="3"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1" t="s">
        <v>0</v>
      </c>
      <c r="B1" s="1"/>
      <c r="C1" s="51"/>
      <c r="D1" s="2" t="str">
        <f>IF(P0!C5&lt;&gt;"","MH"&amp;P0!C5,"")</f>
        <v/>
      </c>
    </row>
    <row r="2" spans="1:15" ht="17.25" customHeight="1">
      <c r="A2" s="3" t="s">
        <v>1</v>
      </c>
    </row>
    <row r="3" spans="1:15" ht="30.75" customHeight="1">
      <c r="A3" s="4" t="s">
        <v>2</v>
      </c>
      <c r="B3" s="185">
        <v>8</v>
      </c>
      <c r="C3" s="44" t="s">
        <v>348</v>
      </c>
      <c r="D3" s="52"/>
      <c r="E3" s="53"/>
      <c r="F3" s="54"/>
      <c r="G3" s="52"/>
    </row>
    <row r="4" spans="1:15" ht="14.4" customHeight="1"/>
    <row r="5" spans="1:15" ht="26.1" customHeight="1">
      <c r="B5" s="49" t="s">
        <v>187</v>
      </c>
      <c r="C5" s="232"/>
      <c r="D5" s="232"/>
      <c r="E5" s="232"/>
      <c r="F5" s="232"/>
    </row>
    <row r="6" spans="1:15" ht="14.1" customHeight="1">
      <c r="A6" s="5"/>
      <c r="H6" s="6"/>
      <c r="I6" s="6"/>
      <c r="J6" s="6"/>
      <c r="K6" s="6"/>
      <c r="L6" s="6"/>
      <c r="M6" s="6"/>
      <c r="N6" s="6"/>
      <c r="O6" s="6"/>
    </row>
    <row r="7" spans="1:15" ht="26.1" customHeight="1">
      <c r="A7" s="7"/>
      <c r="B7" s="48" t="s">
        <v>3</v>
      </c>
      <c r="C7" s="186"/>
    </row>
    <row r="8" spans="1:15" ht="26.1" customHeight="1">
      <c r="A8" s="7"/>
      <c r="B8" s="8" t="s">
        <v>4</v>
      </c>
      <c r="C8" s="232"/>
      <c r="D8" s="232"/>
      <c r="E8" s="232"/>
      <c r="F8" s="232"/>
    </row>
    <row r="9" spans="1:15" ht="26.1" customHeight="1">
      <c r="A9" s="7"/>
      <c r="B9" s="8" t="s">
        <v>5</v>
      </c>
      <c r="C9" s="187"/>
    </row>
    <row r="10" spans="1:15" ht="26.1" customHeight="1">
      <c r="A10" s="7"/>
      <c r="B10" s="8" t="s">
        <v>33</v>
      </c>
      <c r="C10" s="232"/>
      <c r="D10" s="232"/>
      <c r="E10" s="232"/>
      <c r="F10" s="232"/>
    </row>
    <row r="11" spans="1:15" ht="26.1" customHeight="1">
      <c r="A11" s="7"/>
      <c r="B11" s="8" t="s">
        <v>262</v>
      </c>
      <c r="C11" s="232"/>
      <c r="D11" s="232"/>
      <c r="E11" s="232"/>
      <c r="F11" s="232"/>
    </row>
    <row r="12" spans="1:15" ht="13.5" customHeight="1">
      <c r="A12" s="9"/>
      <c r="B12" s="5"/>
      <c r="C12" s="10"/>
    </row>
    <row r="13" spans="1:15" ht="26.1" customHeight="1">
      <c r="A13" s="7"/>
      <c r="B13" s="48" t="s">
        <v>6</v>
      </c>
      <c r="C13" s="232"/>
      <c r="D13" s="232"/>
      <c r="E13" s="11" t="s">
        <v>7</v>
      </c>
      <c r="F13" s="12"/>
      <c r="G13" s="13"/>
    </row>
    <row r="14" spans="1:15" ht="26.1" customHeight="1">
      <c r="A14" s="7"/>
      <c r="B14" s="48" t="s">
        <v>8</v>
      </c>
      <c r="C14" s="232"/>
      <c r="D14" s="232"/>
      <c r="E14" s="14" t="s">
        <v>9</v>
      </c>
      <c r="F14" s="233"/>
      <c r="G14" s="233"/>
    </row>
    <row r="15" spans="1:15" ht="26.1" customHeight="1">
      <c r="A15" s="7"/>
      <c r="B15" s="48" t="s">
        <v>10</v>
      </c>
      <c r="C15" s="232"/>
      <c r="D15" s="232"/>
      <c r="E15" s="48" t="s">
        <v>8</v>
      </c>
      <c r="F15" s="233"/>
      <c r="G15" s="233"/>
    </row>
    <row r="16" spans="1:15" ht="26.1" customHeight="1">
      <c r="A16" s="7"/>
      <c r="B16" s="48" t="s">
        <v>11</v>
      </c>
      <c r="C16" s="190"/>
    </row>
  </sheetData>
  <sheetProtection algorithmName="SHA-512" hashValue="15Bdfbs5fpFj7EKbO86AWvEibpA2mqHwnDy/VVMYwSnK6+fc2nyhggClSxXKAr2DXnOSB5rv+opfwHquGKog9A==" saltValue="0d10F8PEZaAL30fImKtLGA==" spinCount="100000" sheet="1" objects="1" scenarios="1"/>
  <mergeCells count="9">
    <mergeCell ref="C15:D15"/>
    <mergeCell ref="F15:G15"/>
    <mergeCell ref="C5:F5"/>
    <mergeCell ref="C8:F8"/>
    <mergeCell ref="C11:F11"/>
    <mergeCell ref="C10:F10"/>
    <mergeCell ref="C13:D13"/>
    <mergeCell ref="C14:D14"/>
    <mergeCell ref="F14:G14"/>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C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C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C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C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C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C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C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C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C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C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C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C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C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C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A6E26-ADE5-4E36-A589-22621424CE24}">
  <sheetPr codeName="Sheet9">
    <pageSetUpPr fitToPage="1"/>
  </sheetPr>
  <dimension ref="A1:AJ40"/>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30" ht="20.100000000000001" customHeight="1">
      <c r="A1" s="47" t="s">
        <v>244</v>
      </c>
    </row>
    <row r="2" spans="1:30" ht="20.100000000000001" customHeight="1">
      <c r="A2" s="47" t="s">
        <v>248</v>
      </c>
    </row>
    <row r="3" spans="1:30" ht="7.95" customHeight="1"/>
    <row r="4" spans="1:30" ht="20.100000000000001" customHeight="1">
      <c r="A4" s="47" t="s">
        <v>89</v>
      </c>
      <c r="J4" s="360"/>
      <c r="K4" s="361"/>
      <c r="L4" s="361"/>
      <c r="M4" s="362"/>
      <c r="O4" s="47" t="s">
        <v>257</v>
      </c>
    </row>
    <row r="5" spans="1:30" ht="7.95" customHeight="1"/>
    <row r="6" spans="1:30" ht="20.100000000000001" customHeight="1">
      <c r="A6" s="47" t="s">
        <v>258</v>
      </c>
    </row>
    <row r="7" spans="1:30" ht="7.95" customHeight="1"/>
    <row r="8" spans="1:30" ht="18" customHeight="1">
      <c r="D8" s="418" t="s">
        <v>314</v>
      </c>
      <c r="E8" s="418"/>
      <c r="F8" s="418"/>
      <c r="G8" s="418"/>
      <c r="H8" s="419"/>
      <c r="I8" s="419"/>
      <c r="J8" s="419"/>
      <c r="K8" s="419"/>
      <c r="L8" s="419"/>
      <c r="M8" s="419"/>
      <c r="N8" s="419"/>
      <c r="O8" s="419"/>
      <c r="P8" s="419"/>
      <c r="Q8" s="419"/>
      <c r="R8" s="419"/>
      <c r="S8" s="419"/>
      <c r="T8" s="419"/>
      <c r="U8" s="419"/>
      <c r="V8" s="419"/>
      <c r="W8" s="419"/>
      <c r="X8" s="419"/>
      <c r="Y8" s="419"/>
      <c r="Z8" s="419"/>
      <c r="AA8" s="420"/>
      <c r="AB8" s="421"/>
      <c r="AC8" s="421"/>
      <c r="AD8" s="365"/>
    </row>
    <row r="9" spans="1:30" ht="18" customHeight="1">
      <c r="D9" s="419"/>
      <c r="E9" s="419"/>
      <c r="F9" s="419"/>
      <c r="G9" s="419"/>
      <c r="H9" s="419"/>
      <c r="I9" s="419"/>
      <c r="J9" s="419"/>
      <c r="K9" s="419"/>
      <c r="L9" s="419"/>
      <c r="M9" s="419"/>
      <c r="N9" s="419"/>
      <c r="O9" s="419"/>
      <c r="P9" s="419"/>
      <c r="Q9" s="419"/>
      <c r="R9" s="419"/>
      <c r="S9" s="419"/>
      <c r="T9" s="419"/>
      <c r="U9" s="419"/>
      <c r="V9" s="419"/>
      <c r="W9" s="419"/>
      <c r="X9" s="419"/>
      <c r="Y9" s="419"/>
      <c r="Z9" s="419"/>
      <c r="AA9" s="422"/>
      <c r="AB9" s="423"/>
      <c r="AC9" s="423"/>
      <c r="AD9" s="424"/>
    </row>
    <row r="10" spans="1:30" ht="18" customHeight="1">
      <c r="D10" s="418" t="s">
        <v>93</v>
      </c>
      <c r="E10" s="418"/>
      <c r="F10" s="418"/>
      <c r="G10" s="418"/>
      <c r="H10" s="419"/>
      <c r="I10" s="419"/>
      <c r="J10" s="419"/>
      <c r="K10" s="419"/>
      <c r="L10" s="419"/>
      <c r="M10" s="419"/>
      <c r="N10" s="419"/>
      <c r="O10" s="419"/>
      <c r="P10" s="419"/>
      <c r="Q10" s="419"/>
      <c r="R10" s="419"/>
      <c r="S10" s="419"/>
      <c r="T10" s="419"/>
      <c r="U10" s="419"/>
      <c r="V10" s="419"/>
      <c r="W10" s="419"/>
      <c r="X10" s="419"/>
      <c r="Y10" s="419"/>
      <c r="Z10" s="419"/>
      <c r="AA10" s="420"/>
      <c r="AB10" s="421"/>
      <c r="AC10" s="421"/>
      <c r="AD10" s="365"/>
    </row>
    <row r="11" spans="1:30" ht="18" customHeight="1">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22"/>
      <c r="AB11" s="423"/>
      <c r="AC11" s="423"/>
      <c r="AD11" s="424"/>
    </row>
    <row r="12" spans="1:30" ht="7.95" customHeight="1"/>
    <row r="13" spans="1:30" ht="20.100000000000001" customHeight="1">
      <c r="A13" s="47" t="s">
        <v>245</v>
      </c>
    </row>
    <row r="14" spans="1:30" ht="7.95" customHeight="1"/>
    <row r="15" spans="1:30" ht="20.100000000000001" customHeight="1">
      <c r="A15" s="47" t="s">
        <v>90</v>
      </c>
      <c r="J15" s="360"/>
      <c r="K15" s="361"/>
      <c r="L15" s="361"/>
      <c r="M15" s="362"/>
      <c r="O15" s="47" t="s">
        <v>257</v>
      </c>
    </row>
    <row r="16" spans="1:30" ht="7.95" customHeight="1"/>
    <row r="17" spans="1:36" ht="20.100000000000001" customHeight="1">
      <c r="A17" s="47" t="s">
        <v>91</v>
      </c>
      <c r="J17" s="360"/>
      <c r="K17" s="395"/>
      <c r="L17" s="395"/>
      <c r="M17" s="395"/>
      <c r="N17" s="395"/>
      <c r="O17" s="362"/>
      <c r="Q17" s="47" t="s">
        <v>92</v>
      </c>
    </row>
    <row r="18" spans="1:36" ht="7.95" customHeight="1"/>
    <row r="19" spans="1:36" ht="20.100000000000001" customHeight="1">
      <c r="A19" s="47" t="s">
        <v>151</v>
      </c>
    </row>
    <row r="20" spans="1:36" ht="7.95" customHeight="1"/>
    <row r="21" spans="1:36" ht="20.100000000000001" customHeight="1">
      <c r="A21" s="96"/>
      <c r="B21" s="96"/>
      <c r="C21" s="96"/>
      <c r="D21" s="401"/>
      <c r="E21" s="402"/>
      <c r="F21" s="402"/>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79"/>
      <c r="AE21" s="379"/>
      <c r="AF21" s="379"/>
      <c r="AG21" s="379"/>
      <c r="AH21" s="379"/>
      <c r="AI21" s="379"/>
      <c r="AJ21" s="345"/>
    </row>
    <row r="22" spans="1:36" ht="20.100000000000001" customHeight="1">
      <c r="A22" s="96"/>
      <c r="B22" s="96"/>
      <c r="C22" s="96"/>
      <c r="D22" s="358"/>
      <c r="E22" s="359"/>
      <c r="F22" s="359"/>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8"/>
    </row>
    <row r="23" spans="1:36" ht="20.100000000000001" customHeight="1">
      <c r="A23" s="96"/>
      <c r="B23" s="96"/>
      <c r="C23" s="96"/>
      <c r="D23" s="358"/>
      <c r="E23" s="359"/>
      <c r="F23" s="359"/>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8"/>
    </row>
    <row r="24" spans="1:36" ht="20.100000000000001" customHeight="1">
      <c r="A24" s="96"/>
      <c r="B24" s="96"/>
      <c r="C24" s="96"/>
      <c r="D24" s="358"/>
      <c r="E24" s="359"/>
      <c r="F24" s="359"/>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8"/>
    </row>
    <row r="25" spans="1:36" ht="19.5" customHeight="1">
      <c r="A25" s="96"/>
      <c r="B25" s="96"/>
      <c r="C25" s="96"/>
      <c r="D25" s="380"/>
      <c r="E25" s="381"/>
      <c r="F25" s="381"/>
      <c r="G25" s="381"/>
      <c r="H25" s="381"/>
      <c r="I25" s="381"/>
      <c r="J25" s="381"/>
      <c r="K25" s="381"/>
      <c r="L25" s="381"/>
      <c r="M25" s="381"/>
      <c r="N25" s="381"/>
      <c r="O25" s="381"/>
      <c r="P25" s="381"/>
      <c r="Q25" s="381"/>
      <c r="R25" s="381"/>
      <c r="S25" s="381"/>
      <c r="T25" s="381"/>
      <c r="U25" s="381"/>
      <c r="V25" s="381"/>
      <c r="W25" s="381"/>
      <c r="X25" s="381"/>
      <c r="Y25" s="381"/>
      <c r="Z25" s="381"/>
      <c r="AA25" s="381"/>
      <c r="AB25" s="381"/>
      <c r="AC25" s="381"/>
      <c r="AD25" s="381"/>
      <c r="AE25" s="381"/>
      <c r="AF25" s="381"/>
      <c r="AG25" s="381"/>
      <c r="AH25" s="381"/>
      <c r="AI25" s="381"/>
      <c r="AJ25" s="382"/>
    </row>
    <row r="26" spans="1:36" ht="7.95" customHeight="1"/>
    <row r="27" spans="1:36" ht="20.100000000000001" customHeight="1">
      <c r="A27" s="47" t="s">
        <v>246</v>
      </c>
    </row>
    <row r="28" spans="1:36" ht="7.95" customHeight="1"/>
    <row r="29" spans="1:36" ht="20.100000000000001" customHeight="1">
      <c r="A29" s="47" t="s">
        <v>94</v>
      </c>
      <c r="J29" s="403"/>
      <c r="K29" s="404"/>
      <c r="L29" s="404"/>
      <c r="M29" s="405"/>
      <c r="O29" s="47" t="s">
        <v>257</v>
      </c>
    </row>
    <row r="30" spans="1:36" ht="7.95" customHeight="1"/>
    <row r="31" spans="1:36" ht="20.100000000000001" customHeight="1">
      <c r="A31" s="47" t="s">
        <v>95</v>
      </c>
      <c r="J31" s="403"/>
      <c r="K31" s="406"/>
      <c r="L31" s="406"/>
      <c r="M31" s="406"/>
      <c r="N31" s="406"/>
      <c r="O31" s="405"/>
      <c r="Q31" s="47" t="s">
        <v>96</v>
      </c>
    </row>
    <row r="32" spans="1:36" ht="7.95" customHeight="1"/>
    <row r="33" spans="1:36" ht="20.100000000000001" customHeight="1">
      <c r="A33" s="47" t="s">
        <v>247</v>
      </c>
    </row>
    <row r="34" spans="1:36" ht="7.95" customHeight="1"/>
    <row r="35" spans="1:36" ht="20.100000000000001" customHeight="1">
      <c r="A35" s="96"/>
      <c r="B35" s="96"/>
      <c r="C35" s="96"/>
      <c r="D35" s="407"/>
      <c r="E35" s="408"/>
      <c r="F35" s="408"/>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10"/>
    </row>
    <row r="36" spans="1:36" ht="20.100000000000001" customHeight="1">
      <c r="A36" s="96"/>
      <c r="B36" s="96"/>
      <c r="C36" s="96"/>
      <c r="D36" s="411"/>
      <c r="E36" s="412"/>
      <c r="F36" s="412"/>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4"/>
    </row>
    <row r="37" spans="1:36" ht="20.100000000000001" customHeight="1">
      <c r="A37" s="96"/>
      <c r="B37" s="96"/>
      <c r="C37" s="96"/>
      <c r="D37" s="411"/>
      <c r="E37" s="412"/>
      <c r="F37" s="412"/>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4"/>
    </row>
    <row r="38" spans="1:36" ht="20.100000000000001" customHeight="1">
      <c r="A38" s="96"/>
      <c r="B38" s="96"/>
      <c r="C38" s="96"/>
      <c r="D38" s="411"/>
      <c r="E38" s="412"/>
      <c r="F38" s="412"/>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4"/>
    </row>
    <row r="39" spans="1:36" ht="19.5" customHeight="1">
      <c r="A39" s="96"/>
      <c r="B39" s="96"/>
      <c r="C39" s="96"/>
      <c r="D39" s="415"/>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7"/>
    </row>
    <row r="40" spans="1:36" ht="7.95" customHeight="1"/>
  </sheetData>
  <sheetProtection algorithmName="SHA-512" hashValue="VmkzVBtU8TUNxvGGZ+E7ortdoAz7WNIOUipwoLL0J3Epf8guFY7BpupZPgPTyk4Icb0tf5S38sim4YgwQ8tS4A==" saltValue="KjnlsoJBC6pe0z70l9E9Iw==" spinCount="100000" sheet="1" objects="1" scenarios="1"/>
  <mergeCells count="11">
    <mergeCell ref="J15:M15"/>
    <mergeCell ref="J4:M4"/>
    <mergeCell ref="D8:Z9"/>
    <mergeCell ref="AA8:AD9"/>
    <mergeCell ref="D10:Z11"/>
    <mergeCell ref="AA10:AD11"/>
    <mergeCell ref="J17:O17"/>
    <mergeCell ref="D21:AJ25"/>
    <mergeCell ref="J29:M29"/>
    <mergeCell ref="J31:O31"/>
    <mergeCell ref="D35:AJ39"/>
  </mergeCells>
  <phoneticPr fontId="4"/>
  <dataValidations count="6">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7043E26F-7957-4037-B56A-9D1CF97C523A}">
      <formula1>"いる,いない"</formula1>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AF641D12-70FB-47DE-B6BE-8D12B5BF1A87}">
      <formula1>"○"</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EF0911CD-8657-4E18-89C1-3BA4902B78B8}">
      <formula1>"○"</formula1>
      <formula2>0</formula2>
    </dataValidation>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C856C36D-A5EA-47E8-81B7-A1755BAD4E77}">
      <formula1>"いる,いない,非該当"</formula1>
      <formula2>0</formula2>
    </dataValidation>
    <dataValidation operator="equal" allowBlank="1" showErrorMessage="1" errorTitle="入力規則違反" error="リストから選択してください" sqref="D21:AJ25 D35:AJ39" xr:uid="{96CD9479-0F75-4D9E-8CEF-2B1FF283AD88}"/>
    <dataValidation type="list" allowBlank="1" showInputMessage="1" showErrorMessage="1" sqref="J4:M4 AA8:AD8 AA10:AD10 J15:M15 J29:M29" xr:uid="{55B62937-F16B-4E27-AD78-47F5B5EF0C92}">
      <formula1>"○,×"</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4B98-8CD0-4E96-A6AA-C445E2B900F9}">
  <sheetPr codeName="Sheet10">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98" customWidth="1"/>
    <col min="2" max="2" width="5.09765625" style="98" customWidth="1"/>
    <col min="3" max="3" width="41.09765625" style="99" customWidth="1"/>
    <col min="4" max="4" width="9.59765625" style="99" customWidth="1"/>
    <col min="5" max="5" width="5.09765625" style="98" customWidth="1"/>
    <col min="6" max="6" width="41.09765625" style="99" customWidth="1"/>
    <col min="7" max="7" width="9.59765625" style="99" customWidth="1"/>
    <col min="8" max="256" width="8.09765625" style="99"/>
    <col min="257" max="257" width="3.69921875" style="99" customWidth="1"/>
    <col min="258" max="258" width="5.09765625" style="99" customWidth="1"/>
    <col min="259" max="259" width="41.09765625" style="99" customWidth="1"/>
    <col min="260" max="260" width="9.59765625" style="99" customWidth="1"/>
    <col min="261" max="261" width="5.09765625" style="99" customWidth="1"/>
    <col min="262" max="262" width="41.09765625" style="99" customWidth="1"/>
    <col min="263" max="263" width="9.59765625" style="99" customWidth="1"/>
    <col min="264" max="512" width="8.09765625" style="99"/>
    <col min="513" max="513" width="3.69921875" style="99" customWidth="1"/>
    <col min="514" max="514" width="5.09765625" style="99" customWidth="1"/>
    <col min="515" max="515" width="41.09765625" style="99" customWidth="1"/>
    <col min="516" max="516" width="9.59765625" style="99" customWidth="1"/>
    <col min="517" max="517" width="5.09765625" style="99" customWidth="1"/>
    <col min="518" max="518" width="41.09765625" style="99" customWidth="1"/>
    <col min="519" max="519" width="9.59765625" style="99" customWidth="1"/>
    <col min="520" max="768" width="8.09765625" style="99"/>
    <col min="769" max="769" width="3.69921875" style="99" customWidth="1"/>
    <col min="770" max="770" width="5.09765625" style="99" customWidth="1"/>
    <col min="771" max="771" width="41.09765625" style="99" customWidth="1"/>
    <col min="772" max="772" width="9.59765625" style="99" customWidth="1"/>
    <col min="773" max="773" width="5.09765625" style="99" customWidth="1"/>
    <col min="774" max="774" width="41.09765625" style="99" customWidth="1"/>
    <col min="775" max="775" width="9.59765625" style="99" customWidth="1"/>
    <col min="776" max="1024" width="8.09765625" style="99"/>
    <col min="1025" max="1025" width="3.69921875" style="99" customWidth="1"/>
    <col min="1026" max="1026" width="5.09765625" style="99" customWidth="1"/>
    <col min="1027" max="1027" width="41.09765625" style="99" customWidth="1"/>
    <col min="1028" max="1028" width="9.59765625" style="99" customWidth="1"/>
    <col min="1029" max="1029" width="5.09765625" style="99" customWidth="1"/>
    <col min="1030" max="1030" width="41.09765625" style="99" customWidth="1"/>
    <col min="1031" max="1031" width="9.59765625" style="99" customWidth="1"/>
    <col min="1032" max="1280" width="8.09765625" style="99"/>
    <col min="1281" max="1281" width="3.69921875" style="99" customWidth="1"/>
    <col min="1282" max="1282" width="5.09765625" style="99" customWidth="1"/>
    <col min="1283" max="1283" width="41.09765625" style="99" customWidth="1"/>
    <col min="1284" max="1284" width="9.59765625" style="99" customWidth="1"/>
    <col min="1285" max="1285" width="5.09765625" style="99" customWidth="1"/>
    <col min="1286" max="1286" width="41.09765625" style="99" customWidth="1"/>
    <col min="1287" max="1287" width="9.59765625" style="99" customWidth="1"/>
    <col min="1288" max="1536" width="8.09765625" style="99"/>
    <col min="1537" max="1537" width="3.69921875" style="99" customWidth="1"/>
    <col min="1538" max="1538" width="5.09765625" style="99" customWidth="1"/>
    <col min="1539" max="1539" width="41.09765625" style="99" customWidth="1"/>
    <col min="1540" max="1540" width="9.59765625" style="99" customWidth="1"/>
    <col min="1541" max="1541" width="5.09765625" style="99" customWidth="1"/>
    <col min="1542" max="1542" width="41.09765625" style="99" customWidth="1"/>
    <col min="1543" max="1543" width="9.59765625" style="99" customWidth="1"/>
    <col min="1544" max="1792" width="8.09765625" style="99"/>
    <col min="1793" max="1793" width="3.69921875" style="99" customWidth="1"/>
    <col min="1794" max="1794" width="5.09765625" style="99" customWidth="1"/>
    <col min="1795" max="1795" width="41.09765625" style="99" customWidth="1"/>
    <col min="1796" max="1796" width="9.59765625" style="99" customWidth="1"/>
    <col min="1797" max="1797" width="5.09765625" style="99" customWidth="1"/>
    <col min="1798" max="1798" width="41.09765625" style="99" customWidth="1"/>
    <col min="1799" max="1799" width="9.59765625" style="99" customWidth="1"/>
    <col min="1800" max="2048" width="8.09765625" style="99"/>
    <col min="2049" max="2049" width="3.69921875" style="99" customWidth="1"/>
    <col min="2050" max="2050" width="5.09765625" style="99" customWidth="1"/>
    <col min="2051" max="2051" width="41.09765625" style="99" customWidth="1"/>
    <col min="2052" max="2052" width="9.59765625" style="99" customWidth="1"/>
    <col min="2053" max="2053" width="5.09765625" style="99" customWidth="1"/>
    <col min="2054" max="2054" width="41.09765625" style="99" customWidth="1"/>
    <col min="2055" max="2055" width="9.59765625" style="99" customWidth="1"/>
    <col min="2056" max="2304" width="8.09765625" style="99"/>
    <col min="2305" max="2305" width="3.69921875" style="99" customWidth="1"/>
    <col min="2306" max="2306" width="5.09765625" style="99" customWidth="1"/>
    <col min="2307" max="2307" width="41.09765625" style="99" customWidth="1"/>
    <col min="2308" max="2308" width="9.59765625" style="99" customWidth="1"/>
    <col min="2309" max="2309" width="5.09765625" style="99" customWidth="1"/>
    <col min="2310" max="2310" width="41.09765625" style="99" customWidth="1"/>
    <col min="2311" max="2311" width="9.59765625" style="99" customWidth="1"/>
    <col min="2312" max="2560" width="8.09765625" style="99"/>
    <col min="2561" max="2561" width="3.69921875" style="99" customWidth="1"/>
    <col min="2562" max="2562" width="5.09765625" style="99" customWidth="1"/>
    <col min="2563" max="2563" width="41.09765625" style="99" customWidth="1"/>
    <col min="2564" max="2564" width="9.59765625" style="99" customWidth="1"/>
    <col min="2565" max="2565" width="5.09765625" style="99" customWidth="1"/>
    <col min="2566" max="2566" width="41.09765625" style="99" customWidth="1"/>
    <col min="2567" max="2567" width="9.59765625" style="99" customWidth="1"/>
    <col min="2568" max="2816" width="8.09765625" style="99"/>
    <col min="2817" max="2817" width="3.69921875" style="99" customWidth="1"/>
    <col min="2818" max="2818" width="5.09765625" style="99" customWidth="1"/>
    <col min="2819" max="2819" width="41.09765625" style="99" customWidth="1"/>
    <col min="2820" max="2820" width="9.59765625" style="99" customWidth="1"/>
    <col min="2821" max="2821" width="5.09765625" style="99" customWidth="1"/>
    <col min="2822" max="2822" width="41.09765625" style="99" customWidth="1"/>
    <col min="2823" max="2823" width="9.59765625" style="99" customWidth="1"/>
    <col min="2824" max="3072" width="8.09765625" style="99"/>
    <col min="3073" max="3073" width="3.69921875" style="99" customWidth="1"/>
    <col min="3074" max="3074" width="5.09765625" style="99" customWidth="1"/>
    <col min="3075" max="3075" width="41.09765625" style="99" customWidth="1"/>
    <col min="3076" max="3076" width="9.59765625" style="99" customWidth="1"/>
    <col min="3077" max="3077" width="5.09765625" style="99" customWidth="1"/>
    <col min="3078" max="3078" width="41.09765625" style="99" customWidth="1"/>
    <col min="3079" max="3079" width="9.59765625" style="99" customWidth="1"/>
    <col min="3080" max="3328" width="8.09765625" style="99"/>
    <col min="3329" max="3329" width="3.69921875" style="99" customWidth="1"/>
    <col min="3330" max="3330" width="5.09765625" style="99" customWidth="1"/>
    <col min="3331" max="3331" width="41.09765625" style="99" customWidth="1"/>
    <col min="3332" max="3332" width="9.59765625" style="99" customWidth="1"/>
    <col min="3333" max="3333" width="5.09765625" style="99" customWidth="1"/>
    <col min="3334" max="3334" width="41.09765625" style="99" customWidth="1"/>
    <col min="3335" max="3335" width="9.59765625" style="99" customWidth="1"/>
    <col min="3336" max="3584" width="8.09765625" style="99"/>
    <col min="3585" max="3585" width="3.69921875" style="99" customWidth="1"/>
    <col min="3586" max="3586" width="5.09765625" style="99" customWidth="1"/>
    <col min="3587" max="3587" width="41.09765625" style="99" customWidth="1"/>
    <col min="3588" max="3588" width="9.59765625" style="99" customWidth="1"/>
    <col min="3589" max="3589" width="5.09765625" style="99" customWidth="1"/>
    <col min="3590" max="3590" width="41.09765625" style="99" customWidth="1"/>
    <col min="3591" max="3591" width="9.59765625" style="99" customWidth="1"/>
    <col min="3592" max="3840" width="8.09765625" style="99"/>
    <col min="3841" max="3841" width="3.69921875" style="99" customWidth="1"/>
    <col min="3842" max="3842" width="5.09765625" style="99" customWidth="1"/>
    <col min="3843" max="3843" width="41.09765625" style="99" customWidth="1"/>
    <col min="3844" max="3844" width="9.59765625" style="99" customWidth="1"/>
    <col min="3845" max="3845" width="5.09765625" style="99" customWidth="1"/>
    <col min="3846" max="3846" width="41.09765625" style="99" customWidth="1"/>
    <col min="3847" max="3847" width="9.59765625" style="99" customWidth="1"/>
    <col min="3848" max="4096" width="8.09765625" style="99"/>
    <col min="4097" max="4097" width="3.69921875" style="99" customWidth="1"/>
    <col min="4098" max="4098" width="5.09765625" style="99" customWidth="1"/>
    <col min="4099" max="4099" width="41.09765625" style="99" customWidth="1"/>
    <col min="4100" max="4100" width="9.59765625" style="99" customWidth="1"/>
    <col min="4101" max="4101" width="5.09765625" style="99" customWidth="1"/>
    <col min="4102" max="4102" width="41.09765625" style="99" customWidth="1"/>
    <col min="4103" max="4103" width="9.59765625" style="99" customWidth="1"/>
    <col min="4104" max="4352" width="8.09765625" style="99"/>
    <col min="4353" max="4353" width="3.69921875" style="99" customWidth="1"/>
    <col min="4354" max="4354" width="5.09765625" style="99" customWidth="1"/>
    <col min="4355" max="4355" width="41.09765625" style="99" customWidth="1"/>
    <col min="4356" max="4356" width="9.59765625" style="99" customWidth="1"/>
    <col min="4357" max="4357" width="5.09765625" style="99" customWidth="1"/>
    <col min="4358" max="4358" width="41.09765625" style="99" customWidth="1"/>
    <col min="4359" max="4359" width="9.59765625" style="99" customWidth="1"/>
    <col min="4360" max="4608" width="8.09765625" style="99"/>
    <col min="4609" max="4609" width="3.69921875" style="99" customWidth="1"/>
    <col min="4610" max="4610" width="5.09765625" style="99" customWidth="1"/>
    <col min="4611" max="4611" width="41.09765625" style="99" customWidth="1"/>
    <col min="4612" max="4612" width="9.59765625" style="99" customWidth="1"/>
    <col min="4613" max="4613" width="5.09765625" style="99" customWidth="1"/>
    <col min="4614" max="4614" width="41.09765625" style="99" customWidth="1"/>
    <col min="4615" max="4615" width="9.59765625" style="99" customWidth="1"/>
    <col min="4616" max="4864" width="8.09765625" style="99"/>
    <col min="4865" max="4865" width="3.69921875" style="99" customWidth="1"/>
    <col min="4866" max="4866" width="5.09765625" style="99" customWidth="1"/>
    <col min="4867" max="4867" width="41.09765625" style="99" customWidth="1"/>
    <col min="4868" max="4868" width="9.59765625" style="99" customWidth="1"/>
    <col min="4869" max="4869" width="5.09765625" style="99" customWidth="1"/>
    <col min="4870" max="4870" width="41.09765625" style="99" customWidth="1"/>
    <col min="4871" max="4871" width="9.59765625" style="99" customWidth="1"/>
    <col min="4872" max="5120" width="8.09765625" style="99"/>
    <col min="5121" max="5121" width="3.69921875" style="99" customWidth="1"/>
    <col min="5122" max="5122" width="5.09765625" style="99" customWidth="1"/>
    <col min="5123" max="5123" width="41.09765625" style="99" customWidth="1"/>
    <col min="5124" max="5124" width="9.59765625" style="99" customWidth="1"/>
    <col min="5125" max="5125" width="5.09765625" style="99" customWidth="1"/>
    <col min="5126" max="5126" width="41.09765625" style="99" customWidth="1"/>
    <col min="5127" max="5127" width="9.59765625" style="99" customWidth="1"/>
    <col min="5128" max="5376" width="8.09765625" style="99"/>
    <col min="5377" max="5377" width="3.69921875" style="99" customWidth="1"/>
    <col min="5378" max="5378" width="5.09765625" style="99" customWidth="1"/>
    <col min="5379" max="5379" width="41.09765625" style="99" customWidth="1"/>
    <col min="5380" max="5380" width="9.59765625" style="99" customWidth="1"/>
    <col min="5381" max="5381" width="5.09765625" style="99" customWidth="1"/>
    <col min="5382" max="5382" width="41.09765625" style="99" customWidth="1"/>
    <col min="5383" max="5383" width="9.59765625" style="99" customWidth="1"/>
    <col min="5384" max="5632" width="8.09765625" style="99"/>
    <col min="5633" max="5633" width="3.69921875" style="99" customWidth="1"/>
    <col min="5634" max="5634" width="5.09765625" style="99" customWidth="1"/>
    <col min="5635" max="5635" width="41.09765625" style="99" customWidth="1"/>
    <col min="5636" max="5636" width="9.59765625" style="99" customWidth="1"/>
    <col min="5637" max="5637" width="5.09765625" style="99" customWidth="1"/>
    <col min="5638" max="5638" width="41.09765625" style="99" customWidth="1"/>
    <col min="5639" max="5639" width="9.59765625" style="99" customWidth="1"/>
    <col min="5640" max="5888" width="8.09765625" style="99"/>
    <col min="5889" max="5889" width="3.69921875" style="99" customWidth="1"/>
    <col min="5890" max="5890" width="5.09765625" style="99" customWidth="1"/>
    <col min="5891" max="5891" width="41.09765625" style="99" customWidth="1"/>
    <col min="5892" max="5892" width="9.59765625" style="99" customWidth="1"/>
    <col min="5893" max="5893" width="5.09765625" style="99" customWidth="1"/>
    <col min="5894" max="5894" width="41.09765625" style="99" customWidth="1"/>
    <col min="5895" max="5895" width="9.59765625" style="99" customWidth="1"/>
    <col min="5896" max="6144" width="8.09765625" style="99"/>
    <col min="6145" max="6145" width="3.69921875" style="99" customWidth="1"/>
    <col min="6146" max="6146" width="5.09765625" style="99" customWidth="1"/>
    <col min="6147" max="6147" width="41.09765625" style="99" customWidth="1"/>
    <col min="6148" max="6148" width="9.59765625" style="99" customWidth="1"/>
    <col min="6149" max="6149" width="5.09765625" style="99" customWidth="1"/>
    <col min="6150" max="6150" width="41.09765625" style="99" customWidth="1"/>
    <col min="6151" max="6151" width="9.59765625" style="99" customWidth="1"/>
    <col min="6152" max="6400" width="8.09765625" style="99"/>
    <col min="6401" max="6401" width="3.69921875" style="99" customWidth="1"/>
    <col min="6402" max="6402" width="5.09765625" style="99" customWidth="1"/>
    <col min="6403" max="6403" width="41.09765625" style="99" customWidth="1"/>
    <col min="6404" max="6404" width="9.59765625" style="99" customWidth="1"/>
    <col min="6405" max="6405" width="5.09765625" style="99" customWidth="1"/>
    <col min="6406" max="6406" width="41.09765625" style="99" customWidth="1"/>
    <col min="6407" max="6407" width="9.59765625" style="99" customWidth="1"/>
    <col min="6408" max="6656" width="8.09765625" style="99"/>
    <col min="6657" max="6657" width="3.69921875" style="99" customWidth="1"/>
    <col min="6658" max="6658" width="5.09765625" style="99" customWidth="1"/>
    <col min="6659" max="6659" width="41.09765625" style="99" customWidth="1"/>
    <col min="6660" max="6660" width="9.59765625" style="99" customWidth="1"/>
    <col min="6661" max="6661" width="5.09765625" style="99" customWidth="1"/>
    <col min="6662" max="6662" width="41.09765625" style="99" customWidth="1"/>
    <col min="6663" max="6663" width="9.59765625" style="99" customWidth="1"/>
    <col min="6664" max="6912" width="8.09765625" style="99"/>
    <col min="6913" max="6913" width="3.69921875" style="99" customWidth="1"/>
    <col min="6914" max="6914" width="5.09765625" style="99" customWidth="1"/>
    <col min="6915" max="6915" width="41.09765625" style="99" customWidth="1"/>
    <col min="6916" max="6916" width="9.59765625" style="99" customWidth="1"/>
    <col min="6917" max="6917" width="5.09765625" style="99" customWidth="1"/>
    <col min="6918" max="6918" width="41.09765625" style="99" customWidth="1"/>
    <col min="6919" max="6919" width="9.59765625" style="99" customWidth="1"/>
    <col min="6920" max="7168" width="8.09765625" style="99"/>
    <col min="7169" max="7169" width="3.69921875" style="99" customWidth="1"/>
    <col min="7170" max="7170" width="5.09765625" style="99" customWidth="1"/>
    <col min="7171" max="7171" width="41.09765625" style="99" customWidth="1"/>
    <col min="7172" max="7172" width="9.59765625" style="99" customWidth="1"/>
    <col min="7173" max="7173" width="5.09765625" style="99" customWidth="1"/>
    <col min="7174" max="7174" width="41.09765625" style="99" customWidth="1"/>
    <col min="7175" max="7175" width="9.59765625" style="99" customWidth="1"/>
    <col min="7176" max="7424" width="8.09765625" style="99"/>
    <col min="7425" max="7425" width="3.69921875" style="99" customWidth="1"/>
    <col min="7426" max="7426" width="5.09765625" style="99" customWidth="1"/>
    <col min="7427" max="7427" width="41.09765625" style="99" customWidth="1"/>
    <col min="7428" max="7428" width="9.59765625" style="99" customWidth="1"/>
    <col min="7429" max="7429" width="5.09765625" style="99" customWidth="1"/>
    <col min="7430" max="7430" width="41.09765625" style="99" customWidth="1"/>
    <col min="7431" max="7431" width="9.59765625" style="99" customWidth="1"/>
    <col min="7432" max="7680" width="8.09765625" style="99"/>
    <col min="7681" max="7681" width="3.69921875" style="99" customWidth="1"/>
    <col min="7682" max="7682" width="5.09765625" style="99" customWidth="1"/>
    <col min="7683" max="7683" width="41.09765625" style="99" customWidth="1"/>
    <col min="7684" max="7684" width="9.59765625" style="99" customWidth="1"/>
    <col min="7685" max="7685" width="5.09765625" style="99" customWidth="1"/>
    <col min="7686" max="7686" width="41.09765625" style="99" customWidth="1"/>
    <col min="7687" max="7687" width="9.59765625" style="99" customWidth="1"/>
    <col min="7688" max="7936" width="8.09765625" style="99"/>
    <col min="7937" max="7937" width="3.69921875" style="99" customWidth="1"/>
    <col min="7938" max="7938" width="5.09765625" style="99" customWidth="1"/>
    <col min="7939" max="7939" width="41.09765625" style="99" customWidth="1"/>
    <col min="7940" max="7940" width="9.59765625" style="99" customWidth="1"/>
    <col min="7941" max="7941" width="5.09765625" style="99" customWidth="1"/>
    <col min="7942" max="7942" width="41.09765625" style="99" customWidth="1"/>
    <col min="7943" max="7943" width="9.59765625" style="99" customWidth="1"/>
    <col min="7944" max="8192" width="8.09765625" style="99"/>
    <col min="8193" max="8193" width="3.69921875" style="99" customWidth="1"/>
    <col min="8194" max="8194" width="5.09765625" style="99" customWidth="1"/>
    <col min="8195" max="8195" width="41.09765625" style="99" customWidth="1"/>
    <col min="8196" max="8196" width="9.59765625" style="99" customWidth="1"/>
    <col min="8197" max="8197" width="5.09765625" style="99" customWidth="1"/>
    <col min="8198" max="8198" width="41.09765625" style="99" customWidth="1"/>
    <col min="8199" max="8199" width="9.59765625" style="99" customWidth="1"/>
    <col min="8200" max="8448" width="8.09765625" style="99"/>
    <col min="8449" max="8449" width="3.69921875" style="99" customWidth="1"/>
    <col min="8450" max="8450" width="5.09765625" style="99" customWidth="1"/>
    <col min="8451" max="8451" width="41.09765625" style="99" customWidth="1"/>
    <col min="8452" max="8452" width="9.59765625" style="99" customWidth="1"/>
    <col min="8453" max="8453" width="5.09765625" style="99" customWidth="1"/>
    <col min="8454" max="8454" width="41.09765625" style="99" customWidth="1"/>
    <col min="8455" max="8455" width="9.59765625" style="99" customWidth="1"/>
    <col min="8456" max="8704" width="8.09765625" style="99"/>
    <col min="8705" max="8705" width="3.69921875" style="99" customWidth="1"/>
    <col min="8706" max="8706" width="5.09765625" style="99" customWidth="1"/>
    <col min="8707" max="8707" width="41.09765625" style="99" customWidth="1"/>
    <col min="8708" max="8708" width="9.59765625" style="99" customWidth="1"/>
    <col min="8709" max="8709" width="5.09765625" style="99" customWidth="1"/>
    <col min="8710" max="8710" width="41.09765625" style="99" customWidth="1"/>
    <col min="8711" max="8711" width="9.59765625" style="99" customWidth="1"/>
    <col min="8712" max="8960" width="8.09765625" style="99"/>
    <col min="8961" max="8961" width="3.69921875" style="99" customWidth="1"/>
    <col min="8962" max="8962" width="5.09765625" style="99" customWidth="1"/>
    <col min="8963" max="8963" width="41.09765625" style="99" customWidth="1"/>
    <col min="8964" max="8964" width="9.59765625" style="99" customWidth="1"/>
    <col min="8965" max="8965" width="5.09765625" style="99" customWidth="1"/>
    <col min="8966" max="8966" width="41.09765625" style="99" customWidth="1"/>
    <col min="8967" max="8967" width="9.59765625" style="99" customWidth="1"/>
    <col min="8968" max="9216" width="8.09765625" style="99"/>
    <col min="9217" max="9217" width="3.69921875" style="99" customWidth="1"/>
    <col min="9218" max="9218" width="5.09765625" style="99" customWidth="1"/>
    <col min="9219" max="9219" width="41.09765625" style="99" customWidth="1"/>
    <col min="9220" max="9220" width="9.59765625" style="99" customWidth="1"/>
    <col min="9221" max="9221" width="5.09765625" style="99" customWidth="1"/>
    <col min="9222" max="9222" width="41.09765625" style="99" customWidth="1"/>
    <col min="9223" max="9223" width="9.59765625" style="99" customWidth="1"/>
    <col min="9224" max="9472" width="8.09765625" style="99"/>
    <col min="9473" max="9473" width="3.69921875" style="99" customWidth="1"/>
    <col min="9474" max="9474" width="5.09765625" style="99" customWidth="1"/>
    <col min="9475" max="9475" width="41.09765625" style="99" customWidth="1"/>
    <col min="9476" max="9476" width="9.59765625" style="99" customWidth="1"/>
    <col min="9477" max="9477" width="5.09765625" style="99" customWidth="1"/>
    <col min="9478" max="9478" width="41.09765625" style="99" customWidth="1"/>
    <col min="9479" max="9479" width="9.59765625" style="99" customWidth="1"/>
    <col min="9480" max="9728" width="8.09765625" style="99"/>
    <col min="9729" max="9729" width="3.69921875" style="99" customWidth="1"/>
    <col min="9730" max="9730" width="5.09765625" style="99" customWidth="1"/>
    <col min="9731" max="9731" width="41.09765625" style="99" customWidth="1"/>
    <col min="9732" max="9732" width="9.59765625" style="99" customWidth="1"/>
    <col min="9733" max="9733" width="5.09765625" style="99" customWidth="1"/>
    <col min="9734" max="9734" width="41.09765625" style="99" customWidth="1"/>
    <col min="9735" max="9735" width="9.59765625" style="99" customWidth="1"/>
    <col min="9736" max="9984" width="8.09765625" style="99"/>
    <col min="9985" max="9985" width="3.69921875" style="99" customWidth="1"/>
    <col min="9986" max="9986" width="5.09765625" style="99" customWidth="1"/>
    <col min="9987" max="9987" width="41.09765625" style="99" customWidth="1"/>
    <col min="9988" max="9988" width="9.59765625" style="99" customWidth="1"/>
    <col min="9989" max="9989" width="5.09765625" style="99" customWidth="1"/>
    <col min="9990" max="9990" width="41.09765625" style="99" customWidth="1"/>
    <col min="9991" max="9991" width="9.59765625" style="99" customWidth="1"/>
    <col min="9992" max="10240" width="8.09765625" style="99"/>
    <col min="10241" max="10241" width="3.69921875" style="99" customWidth="1"/>
    <col min="10242" max="10242" width="5.09765625" style="99" customWidth="1"/>
    <col min="10243" max="10243" width="41.09765625" style="99" customWidth="1"/>
    <col min="10244" max="10244" width="9.59765625" style="99" customWidth="1"/>
    <col min="10245" max="10245" width="5.09765625" style="99" customWidth="1"/>
    <col min="10246" max="10246" width="41.09765625" style="99" customWidth="1"/>
    <col min="10247" max="10247" width="9.59765625" style="99" customWidth="1"/>
    <col min="10248" max="10496" width="8.09765625" style="99"/>
    <col min="10497" max="10497" width="3.69921875" style="99" customWidth="1"/>
    <col min="10498" max="10498" width="5.09765625" style="99" customWidth="1"/>
    <col min="10499" max="10499" width="41.09765625" style="99" customWidth="1"/>
    <col min="10500" max="10500" width="9.59765625" style="99" customWidth="1"/>
    <col min="10501" max="10501" width="5.09765625" style="99" customWidth="1"/>
    <col min="10502" max="10502" width="41.09765625" style="99" customWidth="1"/>
    <col min="10503" max="10503" width="9.59765625" style="99" customWidth="1"/>
    <col min="10504" max="10752" width="8.09765625" style="99"/>
    <col min="10753" max="10753" width="3.69921875" style="99" customWidth="1"/>
    <col min="10754" max="10754" width="5.09765625" style="99" customWidth="1"/>
    <col min="10755" max="10755" width="41.09765625" style="99" customWidth="1"/>
    <col min="10756" max="10756" width="9.59765625" style="99" customWidth="1"/>
    <col min="10757" max="10757" width="5.09765625" style="99" customWidth="1"/>
    <col min="10758" max="10758" width="41.09765625" style="99" customWidth="1"/>
    <col min="10759" max="10759" width="9.59765625" style="99" customWidth="1"/>
    <col min="10760" max="11008" width="8.09765625" style="99"/>
    <col min="11009" max="11009" width="3.69921875" style="99" customWidth="1"/>
    <col min="11010" max="11010" width="5.09765625" style="99" customWidth="1"/>
    <col min="11011" max="11011" width="41.09765625" style="99" customWidth="1"/>
    <col min="11012" max="11012" width="9.59765625" style="99" customWidth="1"/>
    <col min="11013" max="11013" width="5.09765625" style="99" customWidth="1"/>
    <col min="11014" max="11014" width="41.09765625" style="99" customWidth="1"/>
    <col min="11015" max="11015" width="9.59765625" style="99" customWidth="1"/>
    <col min="11016" max="11264" width="8.09765625" style="99"/>
    <col min="11265" max="11265" width="3.69921875" style="99" customWidth="1"/>
    <col min="11266" max="11266" width="5.09765625" style="99" customWidth="1"/>
    <col min="11267" max="11267" width="41.09765625" style="99" customWidth="1"/>
    <col min="11268" max="11268" width="9.59765625" style="99" customWidth="1"/>
    <col min="11269" max="11269" width="5.09765625" style="99" customWidth="1"/>
    <col min="11270" max="11270" width="41.09765625" style="99" customWidth="1"/>
    <col min="11271" max="11271" width="9.59765625" style="99" customWidth="1"/>
    <col min="11272" max="11520" width="8.09765625" style="99"/>
    <col min="11521" max="11521" width="3.69921875" style="99" customWidth="1"/>
    <col min="11522" max="11522" width="5.09765625" style="99" customWidth="1"/>
    <col min="11523" max="11523" width="41.09765625" style="99" customWidth="1"/>
    <col min="11524" max="11524" width="9.59765625" style="99" customWidth="1"/>
    <col min="11525" max="11525" width="5.09765625" style="99" customWidth="1"/>
    <col min="11526" max="11526" width="41.09765625" style="99" customWidth="1"/>
    <col min="11527" max="11527" width="9.59765625" style="99" customWidth="1"/>
    <col min="11528" max="11776" width="8.09765625" style="99"/>
    <col min="11777" max="11777" width="3.69921875" style="99" customWidth="1"/>
    <col min="11778" max="11778" width="5.09765625" style="99" customWidth="1"/>
    <col min="11779" max="11779" width="41.09765625" style="99" customWidth="1"/>
    <col min="11780" max="11780" width="9.59765625" style="99" customWidth="1"/>
    <col min="11781" max="11781" width="5.09765625" style="99" customWidth="1"/>
    <col min="11782" max="11782" width="41.09765625" style="99" customWidth="1"/>
    <col min="11783" max="11783" width="9.59765625" style="99" customWidth="1"/>
    <col min="11784" max="12032" width="8.09765625" style="99"/>
    <col min="12033" max="12033" width="3.69921875" style="99" customWidth="1"/>
    <col min="12034" max="12034" width="5.09765625" style="99" customWidth="1"/>
    <col min="12035" max="12035" width="41.09765625" style="99" customWidth="1"/>
    <col min="12036" max="12036" width="9.59765625" style="99" customWidth="1"/>
    <col min="12037" max="12037" width="5.09765625" style="99" customWidth="1"/>
    <col min="12038" max="12038" width="41.09765625" style="99" customWidth="1"/>
    <col min="12039" max="12039" width="9.59765625" style="99" customWidth="1"/>
    <col min="12040" max="12288" width="8.09765625" style="99"/>
    <col min="12289" max="12289" width="3.69921875" style="99" customWidth="1"/>
    <col min="12290" max="12290" width="5.09765625" style="99" customWidth="1"/>
    <col min="12291" max="12291" width="41.09765625" style="99" customWidth="1"/>
    <col min="12292" max="12292" width="9.59765625" style="99" customWidth="1"/>
    <col min="12293" max="12293" width="5.09765625" style="99" customWidth="1"/>
    <col min="12294" max="12294" width="41.09765625" style="99" customWidth="1"/>
    <col min="12295" max="12295" width="9.59765625" style="99" customWidth="1"/>
    <col min="12296" max="12544" width="8.09765625" style="99"/>
    <col min="12545" max="12545" width="3.69921875" style="99" customWidth="1"/>
    <col min="12546" max="12546" width="5.09765625" style="99" customWidth="1"/>
    <col min="12547" max="12547" width="41.09765625" style="99" customWidth="1"/>
    <col min="12548" max="12548" width="9.59765625" style="99" customWidth="1"/>
    <col min="12549" max="12549" width="5.09765625" style="99" customWidth="1"/>
    <col min="12550" max="12550" width="41.09765625" style="99" customWidth="1"/>
    <col min="12551" max="12551" width="9.59765625" style="99" customWidth="1"/>
    <col min="12552" max="12800" width="8.09765625" style="99"/>
    <col min="12801" max="12801" width="3.69921875" style="99" customWidth="1"/>
    <col min="12802" max="12802" width="5.09765625" style="99" customWidth="1"/>
    <col min="12803" max="12803" width="41.09765625" style="99" customWidth="1"/>
    <col min="12804" max="12804" width="9.59765625" style="99" customWidth="1"/>
    <col min="12805" max="12805" width="5.09765625" style="99" customWidth="1"/>
    <col min="12806" max="12806" width="41.09765625" style="99" customWidth="1"/>
    <col min="12807" max="12807" width="9.59765625" style="99" customWidth="1"/>
    <col min="12808" max="13056" width="8.09765625" style="99"/>
    <col min="13057" max="13057" width="3.69921875" style="99" customWidth="1"/>
    <col min="13058" max="13058" width="5.09765625" style="99" customWidth="1"/>
    <col min="13059" max="13059" width="41.09765625" style="99" customWidth="1"/>
    <col min="13060" max="13060" width="9.59765625" style="99" customWidth="1"/>
    <col min="13061" max="13061" width="5.09765625" style="99" customWidth="1"/>
    <col min="13062" max="13062" width="41.09765625" style="99" customWidth="1"/>
    <col min="13063" max="13063" width="9.59765625" style="99" customWidth="1"/>
    <col min="13064" max="13312" width="8.09765625" style="99"/>
    <col min="13313" max="13313" width="3.69921875" style="99" customWidth="1"/>
    <col min="13314" max="13314" width="5.09765625" style="99" customWidth="1"/>
    <col min="13315" max="13315" width="41.09765625" style="99" customWidth="1"/>
    <col min="13316" max="13316" width="9.59765625" style="99" customWidth="1"/>
    <col min="13317" max="13317" width="5.09765625" style="99" customWidth="1"/>
    <col min="13318" max="13318" width="41.09765625" style="99" customWidth="1"/>
    <col min="13319" max="13319" width="9.59765625" style="99" customWidth="1"/>
    <col min="13320" max="13568" width="8.09765625" style="99"/>
    <col min="13569" max="13569" width="3.69921875" style="99" customWidth="1"/>
    <col min="13570" max="13570" width="5.09765625" style="99" customWidth="1"/>
    <col min="13571" max="13571" width="41.09765625" style="99" customWidth="1"/>
    <col min="13572" max="13572" width="9.59765625" style="99" customWidth="1"/>
    <col min="13573" max="13573" width="5.09765625" style="99" customWidth="1"/>
    <col min="13574" max="13574" width="41.09765625" style="99" customWidth="1"/>
    <col min="13575" max="13575" width="9.59765625" style="99" customWidth="1"/>
    <col min="13576" max="13824" width="8.09765625" style="99"/>
    <col min="13825" max="13825" width="3.69921875" style="99" customWidth="1"/>
    <col min="13826" max="13826" width="5.09765625" style="99" customWidth="1"/>
    <col min="13827" max="13827" width="41.09765625" style="99" customWidth="1"/>
    <col min="13828" max="13828" width="9.59765625" style="99" customWidth="1"/>
    <col min="13829" max="13829" width="5.09765625" style="99" customWidth="1"/>
    <col min="13830" max="13830" width="41.09765625" style="99" customWidth="1"/>
    <col min="13831" max="13831" width="9.59765625" style="99" customWidth="1"/>
    <col min="13832" max="14080" width="8.09765625" style="99"/>
    <col min="14081" max="14081" width="3.69921875" style="99" customWidth="1"/>
    <col min="14082" max="14082" width="5.09765625" style="99" customWidth="1"/>
    <col min="14083" max="14083" width="41.09765625" style="99" customWidth="1"/>
    <col min="14084" max="14084" width="9.59765625" style="99" customWidth="1"/>
    <col min="14085" max="14085" width="5.09765625" style="99" customWidth="1"/>
    <col min="14086" max="14086" width="41.09765625" style="99" customWidth="1"/>
    <col min="14087" max="14087" width="9.59765625" style="99" customWidth="1"/>
    <col min="14088" max="14336" width="8.09765625" style="99"/>
    <col min="14337" max="14337" width="3.69921875" style="99" customWidth="1"/>
    <col min="14338" max="14338" width="5.09765625" style="99" customWidth="1"/>
    <col min="14339" max="14339" width="41.09765625" style="99" customWidth="1"/>
    <col min="14340" max="14340" width="9.59765625" style="99" customWidth="1"/>
    <col min="14341" max="14341" width="5.09765625" style="99" customWidth="1"/>
    <col min="14342" max="14342" width="41.09765625" style="99" customWidth="1"/>
    <col min="14343" max="14343" width="9.59765625" style="99" customWidth="1"/>
    <col min="14344" max="14592" width="8.09765625" style="99"/>
    <col min="14593" max="14593" width="3.69921875" style="99" customWidth="1"/>
    <col min="14594" max="14594" width="5.09765625" style="99" customWidth="1"/>
    <col min="14595" max="14595" width="41.09765625" style="99" customWidth="1"/>
    <col min="14596" max="14596" width="9.59765625" style="99" customWidth="1"/>
    <col min="14597" max="14597" width="5.09765625" style="99" customWidth="1"/>
    <col min="14598" max="14598" width="41.09765625" style="99" customWidth="1"/>
    <col min="14599" max="14599" width="9.59765625" style="99" customWidth="1"/>
    <col min="14600" max="14848" width="8.09765625" style="99"/>
    <col min="14849" max="14849" width="3.69921875" style="99" customWidth="1"/>
    <col min="14850" max="14850" width="5.09765625" style="99" customWidth="1"/>
    <col min="14851" max="14851" width="41.09765625" style="99" customWidth="1"/>
    <col min="14852" max="14852" width="9.59765625" style="99" customWidth="1"/>
    <col min="14853" max="14853" width="5.09765625" style="99" customWidth="1"/>
    <col min="14854" max="14854" width="41.09765625" style="99" customWidth="1"/>
    <col min="14855" max="14855" width="9.59765625" style="99" customWidth="1"/>
    <col min="14856" max="15104" width="8.09765625" style="99"/>
    <col min="15105" max="15105" width="3.69921875" style="99" customWidth="1"/>
    <col min="15106" max="15106" width="5.09765625" style="99" customWidth="1"/>
    <col min="15107" max="15107" width="41.09765625" style="99" customWidth="1"/>
    <col min="15108" max="15108" width="9.59765625" style="99" customWidth="1"/>
    <col min="15109" max="15109" width="5.09765625" style="99" customWidth="1"/>
    <col min="15110" max="15110" width="41.09765625" style="99" customWidth="1"/>
    <col min="15111" max="15111" width="9.59765625" style="99" customWidth="1"/>
    <col min="15112" max="15360" width="8.09765625" style="99"/>
    <col min="15361" max="15361" width="3.69921875" style="99" customWidth="1"/>
    <col min="15362" max="15362" width="5.09765625" style="99" customWidth="1"/>
    <col min="15363" max="15363" width="41.09765625" style="99" customWidth="1"/>
    <col min="15364" max="15364" width="9.59765625" style="99" customWidth="1"/>
    <col min="15365" max="15365" width="5.09765625" style="99" customWidth="1"/>
    <col min="15366" max="15366" width="41.09765625" style="99" customWidth="1"/>
    <col min="15367" max="15367" width="9.59765625" style="99" customWidth="1"/>
    <col min="15368" max="15616" width="8.09765625" style="99"/>
    <col min="15617" max="15617" width="3.69921875" style="99" customWidth="1"/>
    <col min="15618" max="15618" width="5.09765625" style="99" customWidth="1"/>
    <col min="15619" max="15619" width="41.09765625" style="99" customWidth="1"/>
    <col min="15620" max="15620" width="9.59765625" style="99" customWidth="1"/>
    <col min="15621" max="15621" width="5.09765625" style="99" customWidth="1"/>
    <col min="15622" max="15622" width="41.09765625" style="99" customWidth="1"/>
    <col min="15623" max="15623" width="9.59765625" style="99" customWidth="1"/>
    <col min="15624" max="15872" width="8.09765625" style="99"/>
    <col min="15873" max="15873" width="3.69921875" style="99" customWidth="1"/>
    <col min="15874" max="15874" width="5.09765625" style="99" customWidth="1"/>
    <col min="15875" max="15875" width="41.09765625" style="99" customWidth="1"/>
    <col min="15876" max="15876" width="9.59765625" style="99" customWidth="1"/>
    <col min="15877" max="15877" width="5.09765625" style="99" customWidth="1"/>
    <col min="15878" max="15878" width="41.09765625" style="99" customWidth="1"/>
    <col min="15879" max="15879" width="9.59765625" style="99" customWidth="1"/>
    <col min="15880" max="16128" width="8.09765625" style="99"/>
    <col min="16129" max="16129" width="3.69921875" style="99" customWidth="1"/>
    <col min="16130" max="16130" width="5.09765625" style="99" customWidth="1"/>
    <col min="16131" max="16131" width="41.09765625" style="99" customWidth="1"/>
    <col min="16132" max="16132" width="9.59765625" style="99" customWidth="1"/>
    <col min="16133" max="16133" width="5.09765625" style="99" customWidth="1"/>
    <col min="16134" max="16134" width="41.09765625" style="99" customWidth="1"/>
    <col min="16135" max="16135" width="9.59765625" style="99" customWidth="1"/>
    <col min="16136" max="16384" width="8.09765625" style="99"/>
  </cols>
  <sheetData>
    <row r="1" spans="1:8" ht="22.95" customHeight="1">
      <c r="A1" s="97" t="s">
        <v>97</v>
      </c>
    </row>
    <row r="2" spans="1:8" ht="25.2" customHeight="1">
      <c r="A2" s="100" t="s">
        <v>37</v>
      </c>
      <c r="B2" s="101"/>
      <c r="C2" s="101"/>
      <c r="F2" s="102"/>
    </row>
    <row r="3" spans="1:8" ht="21" customHeight="1">
      <c r="B3" s="103"/>
      <c r="C3" s="101"/>
      <c r="D3" s="104"/>
      <c r="F3" s="102"/>
      <c r="G3" s="105" t="s">
        <v>415</v>
      </c>
    </row>
    <row r="4" spans="1:8" ht="21" customHeight="1">
      <c r="B4" s="103"/>
      <c r="C4" s="101"/>
      <c r="D4" s="104"/>
      <c r="F4" s="102"/>
      <c r="G4" s="105" t="s">
        <v>152</v>
      </c>
    </row>
    <row r="5" spans="1:8" ht="25.2" customHeight="1">
      <c r="A5" s="108" t="s">
        <v>12</v>
      </c>
      <c r="B5" s="109"/>
      <c r="C5" s="110" t="s">
        <v>13</v>
      </c>
      <c r="D5" s="110" t="s">
        <v>14</v>
      </c>
      <c r="E5" s="110"/>
      <c r="F5" s="110" t="s">
        <v>13</v>
      </c>
      <c r="G5" s="110" t="s">
        <v>14</v>
      </c>
      <c r="H5" s="96"/>
    </row>
    <row r="6" spans="1:8" ht="25.2" customHeight="1">
      <c r="A6" s="111"/>
      <c r="B6" s="110">
        <v>1</v>
      </c>
      <c r="C6" s="112" t="s">
        <v>98</v>
      </c>
      <c r="D6" s="188"/>
      <c r="E6" s="110">
        <v>15</v>
      </c>
      <c r="F6" s="112"/>
      <c r="G6" s="188"/>
      <c r="H6" s="96"/>
    </row>
    <row r="7" spans="1:8" ht="25.2" customHeight="1">
      <c r="A7" s="106"/>
      <c r="B7" s="110">
        <v>2</v>
      </c>
      <c r="C7" s="112" t="s">
        <v>99</v>
      </c>
      <c r="D7" s="188"/>
      <c r="E7" s="110">
        <v>16</v>
      </c>
      <c r="F7" s="112"/>
      <c r="G7" s="188"/>
      <c r="H7" s="96"/>
    </row>
    <row r="8" spans="1:8" ht="25.2" customHeight="1">
      <c r="A8" s="106" t="s">
        <v>119</v>
      </c>
      <c r="B8" s="110">
        <v>3</v>
      </c>
      <c r="C8" s="112" t="s">
        <v>101</v>
      </c>
      <c r="D8" s="188"/>
      <c r="E8" s="110">
        <v>17</v>
      </c>
      <c r="F8" s="112"/>
      <c r="G8" s="188"/>
      <c r="H8" s="96"/>
    </row>
    <row r="9" spans="1:8" ht="25.2" customHeight="1">
      <c r="A9" s="106"/>
      <c r="B9" s="110">
        <v>4</v>
      </c>
      <c r="C9" s="112" t="s">
        <v>100</v>
      </c>
      <c r="D9" s="188"/>
      <c r="E9" s="110">
        <v>18</v>
      </c>
      <c r="F9" s="112"/>
      <c r="G9" s="188"/>
      <c r="H9" s="96"/>
    </row>
    <row r="10" spans="1:8" ht="25.2" customHeight="1">
      <c r="A10" s="106"/>
      <c r="B10" s="110">
        <v>5</v>
      </c>
      <c r="C10" s="112" t="s">
        <v>102</v>
      </c>
      <c r="D10" s="188"/>
      <c r="E10" s="110">
        <v>19</v>
      </c>
      <c r="F10" s="112"/>
      <c r="G10" s="188"/>
      <c r="H10" s="96"/>
    </row>
    <row r="11" spans="1:8" ht="25.2" customHeight="1">
      <c r="A11" s="106" t="s">
        <v>120</v>
      </c>
      <c r="B11" s="110">
        <v>6</v>
      </c>
      <c r="C11" s="112"/>
      <c r="D11" s="188"/>
      <c r="E11" s="110">
        <v>20</v>
      </c>
      <c r="F11" s="112"/>
      <c r="G11" s="188"/>
      <c r="H11" s="96"/>
    </row>
    <row r="12" spans="1:8" ht="25.2" customHeight="1">
      <c r="A12" s="106"/>
      <c r="B12" s="110">
        <v>7</v>
      </c>
      <c r="C12" s="112"/>
      <c r="D12" s="188"/>
      <c r="E12" s="110">
        <v>21</v>
      </c>
      <c r="F12" s="112"/>
      <c r="G12" s="188"/>
      <c r="H12" s="96"/>
    </row>
    <row r="13" spans="1:8" ht="25.2" customHeight="1">
      <c r="A13" s="106"/>
      <c r="B13" s="110">
        <v>8</v>
      </c>
      <c r="C13" s="112"/>
      <c r="D13" s="188"/>
      <c r="E13" s="110">
        <v>22</v>
      </c>
      <c r="F13" s="112"/>
      <c r="G13" s="188"/>
      <c r="H13" s="96"/>
    </row>
    <row r="14" spans="1:8" ht="25.2" customHeight="1">
      <c r="A14" s="106" t="s">
        <v>121</v>
      </c>
      <c r="B14" s="110">
        <v>9</v>
      </c>
      <c r="C14" s="112"/>
      <c r="D14" s="188"/>
      <c r="E14" s="110">
        <v>23</v>
      </c>
      <c r="F14" s="112"/>
      <c r="G14" s="188"/>
      <c r="H14" s="96"/>
    </row>
    <row r="15" spans="1:8" ht="25.2" customHeight="1">
      <c r="A15" s="106"/>
      <c r="B15" s="110">
        <v>10</v>
      </c>
      <c r="C15" s="112"/>
      <c r="D15" s="188"/>
      <c r="E15" s="110">
        <v>24</v>
      </c>
      <c r="F15" s="112"/>
      <c r="G15" s="188"/>
      <c r="H15" s="96"/>
    </row>
    <row r="16" spans="1:8" ht="25.2" customHeight="1">
      <c r="A16" s="106"/>
      <c r="B16" s="110">
        <v>11</v>
      </c>
      <c r="C16" s="112"/>
      <c r="D16" s="188"/>
      <c r="E16" s="110">
        <v>25</v>
      </c>
      <c r="F16" s="113"/>
      <c r="G16" s="188"/>
      <c r="H16" s="96"/>
    </row>
    <row r="17" spans="1:8" ht="25.2" customHeight="1">
      <c r="A17" s="106" t="s">
        <v>122</v>
      </c>
      <c r="B17" s="110">
        <v>12</v>
      </c>
      <c r="C17" s="112"/>
      <c r="D17" s="188"/>
      <c r="E17" s="110">
        <v>26</v>
      </c>
      <c r="F17" s="112"/>
      <c r="G17" s="188"/>
      <c r="H17" s="96"/>
    </row>
    <row r="18" spans="1:8" ht="25.2" customHeight="1">
      <c r="A18" s="106"/>
      <c r="B18" s="110">
        <v>13</v>
      </c>
      <c r="C18" s="112"/>
      <c r="D18" s="188"/>
      <c r="E18" s="114">
        <v>27</v>
      </c>
      <c r="F18" s="115"/>
      <c r="G18" s="188"/>
      <c r="H18" s="96"/>
    </row>
    <row r="19" spans="1:8" ht="25.2" customHeight="1">
      <c r="A19" s="107"/>
      <c r="B19" s="110">
        <v>14</v>
      </c>
      <c r="C19" s="112"/>
      <c r="D19" s="188"/>
      <c r="E19" s="116">
        <v>28</v>
      </c>
      <c r="F19" s="115"/>
      <c r="G19" s="188"/>
      <c r="H19" s="96"/>
    </row>
    <row r="26" spans="1:8" ht="25.5" customHeight="1"/>
  </sheetData>
  <sheetProtection algorithmName="SHA-512" hashValue="LVdEoHYH6JEC3nAcc5BaEgpNqiDCbJSAO85X2UWMIPyG2VERsQ9QmW7BETUzXwI5cj+6md84rFBs66CioIhJbQ==" saltValue="EFNjcE1RKZxWqMDIDWOGv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27644607-0BE4-4A52-B42A-85A2C752BC37}">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9B04C-6330-40C0-B890-2E7DBC6A080A}">
  <sheetPr codeName="Sheet12">
    <pageSetUpPr fitToPage="1"/>
  </sheetPr>
  <dimension ref="A1:AA24"/>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27" ht="24" customHeight="1">
      <c r="A1" s="94" t="s">
        <v>97</v>
      </c>
      <c r="B1" s="94"/>
      <c r="C1" s="94"/>
      <c r="D1" s="94"/>
      <c r="E1" s="94"/>
      <c r="F1" s="94"/>
      <c r="G1" s="94"/>
      <c r="H1" s="94"/>
      <c r="I1" s="94"/>
      <c r="J1" s="94"/>
      <c r="L1" s="95"/>
    </row>
    <row r="2" spans="1:27" ht="20.100000000000001" customHeight="1">
      <c r="A2" s="47" t="s">
        <v>103</v>
      </c>
    </row>
    <row r="3" spans="1:27" ht="7.95" customHeight="1"/>
    <row r="4" spans="1:27" ht="20.100000000000001" customHeight="1">
      <c r="A4" s="47" t="s">
        <v>104</v>
      </c>
    </row>
    <row r="5" spans="1:27" ht="7.95" customHeight="1"/>
    <row r="6" spans="1:27" ht="20.100000000000001" customHeight="1">
      <c r="A6" s="47" t="s">
        <v>105</v>
      </c>
      <c r="S6" s="429"/>
      <c r="T6" s="430"/>
      <c r="U6" s="430"/>
      <c r="V6" s="431"/>
      <c r="X6" s="47" t="s">
        <v>257</v>
      </c>
    </row>
    <row r="7" spans="1:27" ht="7.95" customHeight="1"/>
    <row r="8" spans="1:27" ht="20.100000000000001" customHeight="1">
      <c r="A8" s="47" t="s">
        <v>260</v>
      </c>
      <c r="S8" s="429"/>
      <c r="T8" s="430"/>
      <c r="U8" s="430"/>
      <c r="V8" s="431"/>
      <c r="X8" s="47" t="s">
        <v>257</v>
      </c>
    </row>
    <row r="9" spans="1:27" ht="7.95" customHeight="1"/>
    <row r="10" spans="1:27" ht="20.100000000000001" customHeight="1">
      <c r="A10" s="47" t="s">
        <v>249</v>
      </c>
    </row>
    <row r="11" spans="1:27" ht="7.95" customHeight="1"/>
    <row r="12" spans="1:27" ht="20.100000000000001" customHeight="1">
      <c r="A12" s="47" t="s">
        <v>204</v>
      </c>
      <c r="S12" s="429"/>
      <c r="T12" s="430"/>
      <c r="U12" s="430"/>
      <c r="V12" s="431"/>
      <c r="X12" s="47" t="s">
        <v>257</v>
      </c>
    </row>
    <row r="13" spans="1:27" ht="7.95" customHeight="1"/>
    <row r="14" spans="1:27" ht="20.100000000000001" customHeight="1">
      <c r="A14" s="47" t="s">
        <v>114</v>
      </c>
    </row>
    <row r="15" spans="1:27" ht="7.95" customHeight="1"/>
    <row r="16" spans="1:27" ht="18" customHeight="1">
      <c r="D16" s="425" t="s">
        <v>35</v>
      </c>
      <c r="E16" s="426"/>
      <c r="F16" s="426"/>
      <c r="G16" s="426"/>
      <c r="H16" s="427"/>
      <c r="I16" s="427"/>
      <c r="J16" s="427"/>
      <c r="K16" s="428"/>
      <c r="L16" s="429"/>
      <c r="M16" s="430"/>
      <c r="N16" s="430"/>
      <c r="O16" s="431"/>
      <c r="P16" s="436" t="s">
        <v>106</v>
      </c>
      <c r="Q16" s="437"/>
      <c r="R16" s="437"/>
      <c r="S16" s="437"/>
      <c r="T16" s="438"/>
      <c r="U16" s="438"/>
      <c r="V16" s="438"/>
      <c r="W16" s="439"/>
      <c r="X16" s="429"/>
      <c r="Y16" s="430"/>
      <c r="Z16" s="430"/>
      <c r="AA16" s="431"/>
    </row>
    <row r="17" spans="1:27" ht="18" customHeight="1">
      <c r="D17" s="425" t="s">
        <v>117</v>
      </c>
      <c r="E17" s="426"/>
      <c r="F17" s="426"/>
      <c r="G17" s="426"/>
      <c r="H17" s="427"/>
      <c r="I17" s="427"/>
      <c r="J17" s="427"/>
      <c r="K17" s="428"/>
      <c r="L17" s="429"/>
      <c r="M17" s="430"/>
      <c r="N17" s="430"/>
      <c r="O17" s="431"/>
      <c r="P17" s="432" t="s">
        <v>30</v>
      </c>
      <c r="Q17" s="433"/>
      <c r="R17" s="433"/>
      <c r="S17" s="433"/>
      <c r="T17" s="434"/>
      <c r="U17" s="434"/>
      <c r="V17" s="434"/>
      <c r="W17" s="435"/>
      <c r="X17" s="429"/>
      <c r="Y17" s="430"/>
      <c r="Z17" s="430"/>
      <c r="AA17" s="431"/>
    </row>
    <row r="18" spans="1:27" ht="7.95" customHeight="1"/>
    <row r="19" spans="1:27" ht="20.100000000000001" customHeight="1">
      <c r="A19" s="47" t="s">
        <v>112</v>
      </c>
    </row>
    <row r="20" spans="1:27" ht="7.95" customHeight="1"/>
    <row r="21" spans="1:27" ht="18" customHeight="1">
      <c r="D21" s="425" t="s">
        <v>107</v>
      </c>
      <c r="E21" s="426"/>
      <c r="F21" s="426"/>
      <c r="G21" s="426"/>
      <c r="H21" s="427"/>
      <c r="I21" s="427"/>
      <c r="J21" s="427"/>
      <c r="K21" s="428"/>
      <c r="L21" s="429"/>
      <c r="M21" s="430"/>
      <c r="N21" s="430"/>
      <c r="O21" s="431"/>
      <c r="P21" s="436" t="s">
        <v>108</v>
      </c>
      <c r="Q21" s="437"/>
      <c r="R21" s="437"/>
      <c r="S21" s="437"/>
      <c r="T21" s="438"/>
      <c r="U21" s="438"/>
      <c r="V21" s="438"/>
      <c r="W21" s="439"/>
      <c r="X21" s="429"/>
      <c r="Y21" s="430"/>
      <c r="Z21" s="430"/>
      <c r="AA21" s="431"/>
    </row>
    <row r="22" spans="1:27" ht="18" customHeight="1">
      <c r="D22" s="425" t="s">
        <v>109</v>
      </c>
      <c r="E22" s="426"/>
      <c r="F22" s="426"/>
      <c r="G22" s="426"/>
      <c r="H22" s="427"/>
      <c r="I22" s="427"/>
      <c r="J22" s="427"/>
      <c r="K22" s="428"/>
      <c r="L22" s="429"/>
      <c r="M22" s="430"/>
      <c r="N22" s="430"/>
      <c r="O22" s="431"/>
      <c r="P22" s="432" t="s">
        <v>30</v>
      </c>
      <c r="Q22" s="433"/>
      <c r="R22" s="433"/>
      <c r="S22" s="433"/>
      <c r="T22" s="434"/>
      <c r="U22" s="434"/>
      <c r="V22" s="434"/>
      <c r="W22" s="435"/>
      <c r="X22" s="429"/>
      <c r="Y22" s="430"/>
      <c r="Z22" s="430"/>
      <c r="AA22" s="431"/>
    </row>
    <row r="23" spans="1:27" ht="7.95" customHeight="1"/>
    <row r="24" spans="1:27" ht="7.95" customHeight="1"/>
  </sheetData>
  <sheetProtection algorithmName="SHA-512" hashValue="PM3NQE5RLaV5RoX55omNBscxpGYLQTKst6OURHxCL4sxuwVVSHsriDXh9cVkHpIgW3Q7lD4PXLzCdDnlvXuHhQ==" saltValue="EKH0z1O+Q9g7h2q2L9+phg==" spinCount="100000" sheet="1" objects="1" scenarios="1"/>
  <mergeCells count="19">
    <mergeCell ref="S6:V6"/>
    <mergeCell ref="S8:V8"/>
    <mergeCell ref="S12:V12"/>
    <mergeCell ref="D16:K16"/>
    <mergeCell ref="L16:O16"/>
    <mergeCell ref="P16:W16"/>
    <mergeCell ref="D22:K22"/>
    <mergeCell ref="L22:O22"/>
    <mergeCell ref="P22:W22"/>
    <mergeCell ref="X22:AA22"/>
    <mergeCell ref="X16:AA16"/>
    <mergeCell ref="D17:K17"/>
    <mergeCell ref="L17:O17"/>
    <mergeCell ref="P17:W17"/>
    <mergeCell ref="X17:AA17"/>
    <mergeCell ref="D21:K21"/>
    <mergeCell ref="L21:O21"/>
    <mergeCell ref="P21:W21"/>
    <mergeCell ref="X21:AA21"/>
  </mergeCells>
  <phoneticPr fontId="4"/>
  <dataValidations count="7">
    <dataValidation type="list" allowBlank="1" showInputMessage="1" showErrorMessage="1" sqref="S18:V18" xr:uid="{D836AFDE-DB65-454D-8123-09B0813A0B53}">
      <formula1>"◯,×"</formula1>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84013791-181B-4384-94AD-A0D3515A3DCC}">
      <formula1>"いる,いない,非該当"</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8728782C-4D0F-4300-939C-31AB72424669}">
      <formula1>"○"</formula1>
      <formula2>0</formula2>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8447DE21-2EF2-46FB-A61C-619BFACC3120}">
      <formula1>"○"</formula1>
      <formula2>0</formula2>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14AFFD65-F67E-4336-8857-18E9BD9398DF}">
      <formula1>"いる,いない"</formula1>
    </dataValidation>
    <dataValidation type="list" allowBlank="1" showInputMessage="1" showErrorMessage="1" sqref="L21:O22 X21:AA22 S12:V12 L16:O17 X16:AA17 S6:V6" xr:uid="{72112EE5-4AAC-4B5C-9967-82ACC96DB890}">
      <formula1>"○,×"</formula1>
    </dataValidation>
    <dataValidation type="list" allowBlank="1" showInputMessage="1" showErrorMessage="1" sqref="S8:V8" xr:uid="{8AF89EFE-E3E7-47F0-9DBB-846EACDD9542}">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3F04-77CA-4BF5-B1E7-B5966392A575}">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27" ht="20.100000000000001" customHeight="1">
      <c r="A1" s="47" t="s">
        <v>110</v>
      </c>
    </row>
    <row r="2" spans="1:27" ht="7.95" customHeight="1"/>
    <row r="3" spans="1:27" ht="20.100000000000001" customHeight="1">
      <c r="A3" s="47" t="s">
        <v>111</v>
      </c>
      <c r="S3" s="383"/>
      <c r="T3" s="361"/>
      <c r="U3" s="361"/>
      <c r="V3" s="362"/>
      <c r="X3" s="47" t="s">
        <v>257</v>
      </c>
    </row>
    <row r="4" spans="1:27" ht="7.95" customHeight="1"/>
    <row r="5" spans="1:27" ht="20.100000000000001" customHeight="1">
      <c r="A5" s="47" t="s">
        <v>249</v>
      </c>
    </row>
    <row r="6" spans="1:27" ht="7.95" customHeight="1"/>
    <row r="7" spans="1:27" ht="20.100000000000001" customHeight="1">
      <c r="A7" s="47" t="s">
        <v>207</v>
      </c>
      <c r="S7" s="383"/>
      <c r="T7" s="361"/>
      <c r="U7" s="361"/>
      <c r="V7" s="362"/>
      <c r="X7" s="47" t="s">
        <v>257</v>
      </c>
    </row>
    <row r="8" spans="1:27" ht="7.95" customHeight="1"/>
    <row r="9" spans="1:27" ht="20.100000000000001" customHeight="1">
      <c r="A9" s="47" t="s">
        <v>205</v>
      </c>
    </row>
    <row r="10" spans="1:27" ht="7.95" customHeight="1"/>
    <row r="11" spans="1:27" ht="18" customHeight="1">
      <c r="D11" s="440" t="s">
        <v>35</v>
      </c>
      <c r="E11" s="441"/>
      <c r="F11" s="441"/>
      <c r="G11" s="441"/>
      <c r="H11" s="442"/>
      <c r="I11" s="442"/>
      <c r="J11" s="442"/>
      <c r="K11" s="443"/>
      <c r="L11" s="360"/>
      <c r="M11" s="361"/>
      <c r="N11" s="361"/>
      <c r="O11" s="362"/>
      <c r="P11" s="386" t="s">
        <v>106</v>
      </c>
      <c r="Q11" s="392"/>
      <c r="R11" s="392"/>
      <c r="S11" s="392"/>
      <c r="T11" s="387"/>
      <c r="U11" s="387"/>
      <c r="V11" s="387"/>
      <c r="W11" s="388"/>
      <c r="X11" s="360"/>
      <c r="Y11" s="361"/>
      <c r="Z11" s="361"/>
      <c r="AA11" s="362"/>
    </row>
    <row r="12" spans="1:27" ht="18" customHeight="1">
      <c r="D12" s="440" t="s">
        <v>117</v>
      </c>
      <c r="E12" s="441"/>
      <c r="F12" s="441"/>
      <c r="G12" s="441"/>
      <c r="H12" s="442"/>
      <c r="I12" s="442"/>
      <c r="J12" s="442"/>
      <c r="K12" s="443"/>
      <c r="L12" s="360"/>
      <c r="M12" s="361"/>
      <c r="N12" s="361"/>
      <c r="O12" s="362"/>
      <c r="P12" s="444" t="s">
        <v>30</v>
      </c>
      <c r="Q12" s="445"/>
      <c r="R12" s="445"/>
      <c r="S12" s="445"/>
      <c r="T12" s="446"/>
      <c r="U12" s="446"/>
      <c r="V12" s="446"/>
      <c r="W12" s="447"/>
      <c r="X12" s="360"/>
      <c r="Y12" s="361"/>
      <c r="Z12" s="361"/>
      <c r="AA12" s="362"/>
    </row>
    <row r="13" spans="1:27" ht="7.95" customHeight="1"/>
    <row r="14" spans="1:27" ht="20.100000000000001" customHeight="1">
      <c r="A14" s="47" t="s">
        <v>206</v>
      </c>
    </row>
    <row r="15" spans="1:27" ht="7.95" customHeight="1"/>
    <row r="16" spans="1:27" ht="18" customHeight="1">
      <c r="D16" s="440" t="s">
        <v>107</v>
      </c>
      <c r="E16" s="441"/>
      <c r="F16" s="441"/>
      <c r="G16" s="441"/>
      <c r="H16" s="442"/>
      <c r="I16" s="442"/>
      <c r="J16" s="442"/>
      <c r="K16" s="443"/>
      <c r="L16" s="360"/>
      <c r="M16" s="361"/>
      <c r="N16" s="361"/>
      <c r="O16" s="362"/>
      <c r="P16" s="386" t="s">
        <v>108</v>
      </c>
      <c r="Q16" s="392"/>
      <c r="R16" s="392"/>
      <c r="S16" s="392"/>
      <c r="T16" s="387"/>
      <c r="U16" s="387"/>
      <c r="V16" s="387"/>
      <c r="W16" s="388"/>
      <c r="X16" s="360"/>
      <c r="Y16" s="361"/>
      <c r="Z16" s="361"/>
      <c r="AA16" s="362"/>
    </row>
    <row r="17" spans="4:27" ht="18" customHeight="1">
      <c r="D17" s="440" t="s">
        <v>109</v>
      </c>
      <c r="E17" s="441"/>
      <c r="F17" s="441"/>
      <c r="G17" s="441"/>
      <c r="H17" s="442"/>
      <c r="I17" s="442"/>
      <c r="J17" s="442"/>
      <c r="K17" s="443"/>
      <c r="L17" s="360"/>
      <c r="M17" s="361"/>
      <c r="N17" s="361"/>
      <c r="O17" s="362"/>
      <c r="P17" s="444" t="s">
        <v>30</v>
      </c>
      <c r="Q17" s="445"/>
      <c r="R17" s="445"/>
      <c r="S17" s="445"/>
      <c r="T17" s="446"/>
      <c r="U17" s="446"/>
      <c r="V17" s="446"/>
      <c r="W17" s="447"/>
      <c r="X17" s="360"/>
      <c r="Y17" s="361"/>
      <c r="Z17" s="361"/>
      <c r="AA17" s="362"/>
    </row>
    <row r="18" spans="4:27" ht="7.95" customHeight="1"/>
    <row r="19" spans="4:27" ht="7.95" customHeight="1"/>
  </sheetData>
  <sheetProtection algorithmName="SHA-512" hashValue="xozdPXttjH3VVDRa6e2dK/e4laVEqRNJ9lx4pP4vc7I4AGh1IyrUkmptTBopeh1pUOe+kNrTX2RDCu5gBirrMA==" saltValue="/akgOPKHap4NaUoaSyP7Zw==" spinCount="100000" sheet="1" objects="1" scenarios="1"/>
  <mergeCells count="18">
    <mergeCell ref="X11:AA11"/>
    <mergeCell ref="S3:V3"/>
    <mergeCell ref="S7:V7"/>
    <mergeCell ref="D11:K11"/>
    <mergeCell ref="L11:O11"/>
    <mergeCell ref="P11:W11"/>
    <mergeCell ref="D17:K17"/>
    <mergeCell ref="L17:O17"/>
    <mergeCell ref="P17:W17"/>
    <mergeCell ref="X17:AA17"/>
    <mergeCell ref="D12:K12"/>
    <mergeCell ref="L12:O12"/>
    <mergeCell ref="P12:W12"/>
    <mergeCell ref="X12:AA12"/>
    <mergeCell ref="D16:K16"/>
    <mergeCell ref="L16:O16"/>
    <mergeCell ref="P16:W16"/>
    <mergeCell ref="X16:AA16"/>
  </mergeCells>
  <phoneticPr fontId="4"/>
  <dataValidations count="6">
    <dataValidation type="list" allowBlank="1" showInputMessage="1" showErrorMessage="1" sqref="S3:V3 S7:V7 L11:O12 X11:AA12 L16:O17 X16:AA17" xr:uid="{AFAEF67A-FF70-421F-8367-D1FD798EB9E7}">
      <formula1>"○,×"</formula1>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8223A94C-C681-4297-A986-98F08DD2194B}">
      <formula1>"いる,いない"</formula1>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D4DB65A1-98B5-4663-BBAF-2104D67EBFE2}">
      <formula1>"○"</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6BA2D730-6C6D-42DB-B71D-B9CFF874A98B}">
      <formula1>"○"</formula1>
      <formula2>0</formula2>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70DD3BE0-2CC5-46A4-92D4-FFCDCA7F8941}">
      <formula1>"いる,いない,非該当"</formula1>
      <formula2>0</formula2>
    </dataValidation>
    <dataValidation type="list" allowBlank="1" showInputMessage="1" showErrorMessage="1" sqref="S13:V13" xr:uid="{545DDF1D-D808-4720-92D0-A2C53F291154}">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E6C3D-F7BC-46F4-94BB-5701454267E8}">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36" ht="20.100000000000001" customHeight="1">
      <c r="A1" s="47" t="s">
        <v>414</v>
      </c>
    </row>
    <row r="2" spans="1:36" ht="20.100000000000001" customHeight="1">
      <c r="A2" s="47" t="s">
        <v>118</v>
      </c>
    </row>
    <row r="3" spans="1:36" ht="7.95" customHeight="1"/>
    <row r="4" spans="1:36" ht="20.100000000000001" customHeight="1">
      <c r="A4" s="47" t="s">
        <v>113</v>
      </c>
      <c r="Q4" s="453"/>
      <c r="R4" s="454"/>
      <c r="S4" s="454"/>
      <c r="T4" s="455"/>
      <c r="V4" s="47" t="s">
        <v>259</v>
      </c>
    </row>
    <row r="5" spans="1:36" ht="7.95" customHeight="1"/>
    <row r="6" spans="1:36" ht="20.100000000000001" customHeight="1">
      <c r="A6" s="47" t="s">
        <v>129</v>
      </c>
      <c r="Q6" s="453"/>
      <c r="R6" s="454"/>
      <c r="S6" s="454"/>
      <c r="T6" s="455"/>
      <c r="V6" s="47" t="s">
        <v>259</v>
      </c>
    </row>
    <row r="7" spans="1:36" ht="7.95" customHeight="1"/>
    <row r="8" spans="1:36" ht="20.100000000000001" customHeight="1">
      <c r="A8" s="47" t="s">
        <v>150</v>
      </c>
    </row>
    <row r="9" spans="1:36" ht="7.95" customHeight="1"/>
    <row r="10" spans="1:36" ht="20.100000000000001" customHeight="1">
      <c r="A10" s="96"/>
      <c r="B10" s="96"/>
      <c r="C10" s="96"/>
      <c r="D10" s="401"/>
      <c r="E10" s="357"/>
      <c r="F10" s="357"/>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5"/>
    </row>
    <row r="11" spans="1:36" ht="20.100000000000001" customHeight="1">
      <c r="A11" s="96"/>
      <c r="B11" s="96"/>
      <c r="C11" s="96"/>
      <c r="D11" s="358"/>
      <c r="E11" s="359"/>
      <c r="F11" s="359"/>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8"/>
    </row>
    <row r="12" spans="1:36" ht="20.100000000000001" customHeight="1">
      <c r="A12" s="96"/>
      <c r="B12" s="96"/>
      <c r="C12" s="96"/>
      <c r="D12" s="358"/>
      <c r="E12" s="359"/>
      <c r="F12" s="359"/>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8"/>
    </row>
    <row r="13" spans="1:36" ht="20.100000000000001" customHeight="1">
      <c r="A13" s="96"/>
      <c r="B13" s="96"/>
      <c r="C13" s="96"/>
      <c r="D13" s="358"/>
      <c r="E13" s="359"/>
      <c r="F13" s="359"/>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8"/>
    </row>
    <row r="14" spans="1:36" ht="19.5" customHeight="1">
      <c r="A14" s="96"/>
      <c r="B14" s="96"/>
      <c r="C14" s="96"/>
      <c r="D14" s="380"/>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2"/>
    </row>
    <row r="15" spans="1:36" ht="7.95" customHeight="1"/>
    <row r="16" spans="1:36" ht="20.100000000000001" customHeight="1">
      <c r="A16" s="47" t="s">
        <v>115</v>
      </c>
    </row>
    <row r="17" spans="4:27" ht="8.1" customHeight="1"/>
    <row r="18" spans="4:27" ht="18" customHeight="1">
      <c r="D18" s="456" t="s">
        <v>116</v>
      </c>
      <c r="E18" s="457"/>
      <c r="F18" s="457"/>
      <c r="G18" s="457"/>
      <c r="H18" s="458"/>
      <c r="I18" s="458"/>
      <c r="J18" s="458"/>
      <c r="K18" s="459"/>
      <c r="L18" s="452"/>
      <c r="M18" s="384"/>
      <c r="N18" s="384"/>
      <c r="O18" s="385"/>
      <c r="P18" s="456" t="s">
        <v>117</v>
      </c>
      <c r="Q18" s="457"/>
      <c r="R18" s="457"/>
      <c r="S18" s="457"/>
      <c r="T18" s="458"/>
      <c r="U18" s="458"/>
      <c r="V18" s="458"/>
      <c r="W18" s="459"/>
      <c r="X18" s="452"/>
      <c r="Y18" s="384"/>
      <c r="Z18" s="384"/>
      <c r="AA18" s="385"/>
    </row>
    <row r="19" spans="4:27" ht="18" customHeight="1">
      <c r="D19" s="448" t="s">
        <v>30</v>
      </c>
      <c r="E19" s="449"/>
      <c r="F19" s="449"/>
      <c r="G19" s="449"/>
      <c r="H19" s="450"/>
      <c r="I19" s="450"/>
      <c r="J19" s="450"/>
      <c r="K19" s="451"/>
      <c r="L19" s="452"/>
      <c r="M19" s="384"/>
      <c r="N19" s="384"/>
      <c r="O19" s="385"/>
    </row>
    <row r="20" spans="4:27" ht="7.95" customHeight="1"/>
    <row r="21" spans="4:27" ht="7.95" customHeight="1"/>
  </sheetData>
  <sheetProtection algorithmName="SHA-512" hashValue="IKVE9RshynYKCbTe1aWd4rzNV4fHM4SDCWq8x7qn0NuIcCWqn4q6B88VxV3o+5wA+YG/jeP4yZ0cAokY4ZzchA==" saltValue="ikeGyKO3Uum7y5NUFPTidg=="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operator="equal" allowBlank="1" showErrorMessage="1" errorTitle="入力規則違反" error="リストから選択してください" sqref="D10:AJ14" xr:uid="{66E9E102-5E62-4BD6-84CA-53B63F7262D0}"/>
    <dataValidation type="list" allowBlank="1" showInputMessage="1" showErrorMessage="1" sqref="S7:V7" xr:uid="{13031D18-9434-411B-A968-42ADEBAF3609}">
      <formula1>"◯,×"</formula1>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CD3B8540-1478-48BA-9818-EDA0F54123C8}">
      <formula1>"いる,いない,非該当"</formula1>
      <formula2>0</formula2>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75CDFA32-3F38-42EE-AB0B-6E870E617518}">
      <formula1>"○"</formula1>
      <formula2>0</formula2>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1ADD005D-EE8B-41AC-AA08-0E10CE08B3C3}">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B3BF05C3-9A68-494E-AF34-38CF50EB3F54}">
      <formula1>"いる,いない"</formula1>
    </dataValidation>
    <dataValidation type="list" allowBlank="1" showInputMessage="1" showErrorMessage="1" sqref="L18:O19 X18:AA18" xr:uid="{F7AB0675-69B3-4633-96BE-ACC5EBCBED1D}">
      <formula1>"○,×"</formula1>
    </dataValidation>
    <dataValidation type="list" allowBlank="1" showInputMessage="1" showErrorMessage="1" sqref="Q4:T4 Q6:T6" xr:uid="{6B9266E9-F0CB-480B-B7F6-D9D908F4FBE0}">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4CB73-1045-40BF-B024-C664B2DCCB1C}">
  <sheetPr codeName="Sheet15"/>
  <dimension ref="A1:AQ30"/>
  <sheetViews>
    <sheetView showGridLines="0" view="pageBreakPreview" zoomScaleNormal="100" zoomScaleSheetLayoutView="100" workbookViewId="0"/>
  </sheetViews>
  <sheetFormatPr defaultColWidth="8.09765625" defaultRowHeight="12.6"/>
  <cols>
    <col min="1" max="42" width="3.3984375" style="47" customWidth="1"/>
    <col min="43" max="271" width="8.09765625" style="47"/>
    <col min="272" max="293" width="3.3984375" style="47" customWidth="1"/>
    <col min="294" max="527" width="8.09765625" style="47"/>
    <col min="528" max="549" width="3.3984375" style="47" customWidth="1"/>
    <col min="550" max="783" width="8.09765625" style="47"/>
    <col min="784" max="805" width="3.3984375" style="47" customWidth="1"/>
    <col min="806" max="1039" width="8.09765625" style="47"/>
    <col min="1040" max="1061" width="3.3984375" style="47" customWidth="1"/>
    <col min="1062" max="1295" width="8.09765625" style="47"/>
    <col min="1296" max="1317" width="3.3984375" style="47" customWidth="1"/>
    <col min="1318" max="1551" width="8.09765625" style="47"/>
    <col min="1552" max="1573" width="3.3984375" style="47" customWidth="1"/>
    <col min="1574" max="1807" width="8.09765625" style="47"/>
    <col min="1808" max="1829" width="3.3984375" style="47" customWidth="1"/>
    <col min="1830" max="2063" width="8.09765625" style="47"/>
    <col min="2064" max="2085" width="3.3984375" style="47" customWidth="1"/>
    <col min="2086" max="2319" width="8.09765625" style="47"/>
    <col min="2320" max="2341" width="3.3984375" style="47" customWidth="1"/>
    <col min="2342" max="2575" width="8.09765625" style="47"/>
    <col min="2576" max="2597" width="3.3984375" style="47" customWidth="1"/>
    <col min="2598" max="2831" width="8.09765625" style="47"/>
    <col min="2832" max="2853" width="3.3984375" style="47" customWidth="1"/>
    <col min="2854" max="3087" width="8.09765625" style="47"/>
    <col min="3088" max="3109" width="3.3984375" style="47" customWidth="1"/>
    <col min="3110" max="3343" width="8.09765625" style="47"/>
    <col min="3344" max="3365" width="3.3984375" style="47" customWidth="1"/>
    <col min="3366" max="3599" width="8.09765625" style="47"/>
    <col min="3600" max="3621" width="3.3984375" style="47" customWidth="1"/>
    <col min="3622" max="3855" width="8.09765625" style="47"/>
    <col min="3856" max="3877" width="3.3984375" style="47" customWidth="1"/>
    <col min="3878" max="4111" width="8.09765625" style="47"/>
    <col min="4112" max="4133" width="3.3984375" style="47" customWidth="1"/>
    <col min="4134" max="4367" width="8.09765625" style="47"/>
    <col min="4368" max="4389" width="3.3984375" style="47" customWidth="1"/>
    <col min="4390" max="4623" width="8.09765625" style="47"/>
    <col min="4624" max="4645" width="3.3984375" style="47" customWidth="1"/>
    <col min="4646" max="4879" width="8.09765625" style="47"/>
    <col min="4880" max="4901" width="3.3984375" style="47" customWidth="1"/>
    <col min="4902" max="5135" width="8.09765625" style="47"/>
    <col min="5136" max="5157" width="3.3984375" style="47" customWidth="1"/>
    <col min="5158" max="5391" width="8.09765625" style="47"/>
    <col min="5392" max="5413" width="3.3984375" style="47" customWidth="1"/>
    <col min="5414" max="5647" width="8.09765625" style="47"/>
    <col min="5648" max="5669" width="3.3984375" style="47" customWidth="1"/>
    <col min="5670" max="5903" width="8.09765625" style="47"/>
    <col min="5904" max="5925" width="3.3984375" style="47" customWidth="1"/>
    <col min="5926" max="6159" width="8.09765625" style="47"/>
    <col min="6160" max="6181" width="3.3984375" style="47" customWidth="1"/>
    <col min="6182" max="6415" width="8.09765625" style="47"/>
    <col min="6416" max="6437" width="3.3984375" style="47" customWidth="1"/>
    <col min="6438" max="6671" width="8.09765625" style="47"/>
    <col min="6672" max="6693" width="3.3984375" style="47" customWidth="1"/>
    <col min="6694" max="6927" width="8.09765625" style="47"/>
    <col min="6928" max="6949" width="3.3984375" style="47" customWidth="1"/>
    <col min="6950" max="7183" width="8.09765625" style="47"/>
    <col min="7184" max="7205" width="3.3984375" style="47" customWidth="1"/>
    <col min="7206" max="7439" width="8.09765625" style="47"/>
    <col min="7440" max="7461" width="3.3984375" style="47" customWidth="1"/>
    <col min="7462" max="7695" width="8.09765625" style="47"/>
    <col min="7696" max="7717" width="3.3984375" style="47" customWidth="1"/>
    <col min="7718" max="7951" width="8.09765625" style="47"/>
    <col min="7952" max="7973" width="3.3984375" style="47" customWidth="1"/>
    <col min="7974" max="8207" width="8.09765625" style="47"/>
    <col min="8208" max="8229" width="3.3984375" style="47" customWidth="1"/>
    <col min="8230" max="8463" width="8.09765625" style="47"/>
    <col min="8464" max="8485" width="3.3984375" style="47" customWidth="1"/>
    <col min="8486" max="8719" width="8.09765625" style="47"/>
    <col min="8720" max="8741" width="3.3984375" style="47" customWidth="1"/>
    <col min="8742" max="8975" width="8.09765625" style="47"/>
    <col min="8976" max="8997" width="3.3984375" style="47" customWidth="1"/>
    <col min="8998" max="9231" width="8.09765625" style="47"/>
    <col min="9232" max="9253" width="3.3984375" style="47" customWidth="1"/>
    <col min="9254" max="9487" width="8.09765625" style="47"/>
    <col min="9488" max="9509" width="3.3984375" style="47" customWidth="1"/>
    <col min="9510" max="9743" width="8.09765625" style="47"/>
    <col min="9744" max="9765" width="3.3984375" style="47" customWidth="1"/>
    <col min="9766" max="9999" width="8.09765625" style="47"/>
    <col min="10000" max="10021" width="3.3984375" style="47" customWidth="1"/>
    <col min="10022" max="10255" width="8.09765625" style="47"/>
    <col min="10256" max="10277" width="3.3984375" style="47" customWidth="1"/>
    <col min="10278" max="10511" width="8.09765625" style="47"/>
    <col min="10512" max="10533" width="3.3984375" style="47" customWidth="1"/>
    <col min="10534" max="10767" width="8.09765625" style="47"/>
    <col min="10768" max="10789" width="3.3984375" style="47" customWidth="1"/>
    <col min="10790" max="11023" width="8.09765625" style="47"/>
    <col min="11024" max="11045" width="3.3984375" style="47" customWidth="1"/>
    <col min="11046" max="11279" width="8.09765625" style="47"/>
    <col min="11280" max="11301" width="3.3984375" style="47" customWidth="1"/>
    <col min="11302" max="11535" width="8.09765625" style="47"/>
    <col min="11536" max="11557" width="3.3984375" style="47" customWidth="1"/>
    <col min="11558" max="11791" width="8.09765625" style="47"/>
    <col min="11792" max="11813" width="3.3984375" style="47" customWidth="1"/>
    <col min="11814" max="12047" width="8.09765625" style="47"/>
    <col min="12048" max="12069" width="3.3984375" style="47" customWidth="1"/>
    <col min="12070" max="12303" width="8.09765625" style="47"/>
    <col min="12304" max="12325" width="3.3984375" style="47" customWidth="1"/>
    <col min="12326" max="12559" width="8.09765625" style="47"/>
    <col min="12560" max="12581" width="3.3984375" style="47" customWidth="1"/>
    <col min="12582" max="12815" width="8.09765625" style="47"/>
    <col min="12816" max="12837" width="3.3984375" style="47" customWidth="1"/>
    <col min="12838" max="13071" width="8.09765625" style="47"/>
    <col min="13072" max="13093" width="3.3984375" style="47" customWidth="1"/>
    <col min="13094" max="13327" width="8.09765625" style="47"/>
    <col min="13328" max="13349" width="3.3984375" style="47" customWidth="1"/>
    <col min="13350" max="13583" width="8.09765625" style="47"/>
    <col min="13584" max="13605" width="3.3984375" style="47" customWidth="1"/>
    <col min="13606" max="13839" width="8.09765625" style="47"/>
    <col min="13840" max="13861" width="3.3984375" style="47" customWidth="1"/>
    <col min="13862" max="14095" width="8.09765625" style="47"/>
    <col min="14096" max="14117" width="3.3984375" style="47" customWidth="1"/>
    <col min="14118" max="14351" width="8.09765625" style="47"/>
    <col min="14352" max="14373" width="3.3984375" style="47" customWidth="1"/>
    <col min="14374" max="14607" width="8.09765625" style="47"/>
    <col min="14608" max="14629" width="3.3984375" style="47" customWidth="1"/>
    <col min="14630" max="14863" width="8.09765625" style="47"/>
    <col min="14864" max="14885" width="3.3984375" style="47" customWidth="1"/>
    <col min="14886" max="15119" width="8.09765625" style="47"/>
    <col min="15120" max="15141" width="3.3984375" style="47" customWidth="1"/>
    <col min="15142" max="15375" width="8.09765625" style="47"/>
    <col min="15376" max="15397" width="3.3984375" style="47" customWidth="1"/>
    <col min="15398" max="15631" width="8.09765625" style="47"/>
    <col min="15632" max="15653" width="3.3984375" style="47" customWidth="1"/>
    <col min="15654" max="15887" width="8.09765625" style="47"/>
    <col min="15888" max="15909" width="3.3984375" style="47" customWidth="1"/>
    <col min="15910" max="16143" width="8.09765625" style="47"/>
    <col min="16144" max="16165" width="3.3984375" style="47" customWidth="1"/>
    <col min="16166" max="16384" width="8.09765625" style="47"/>
  </cols>
  <sheetData>
    <row r="1" spans="1:43" ht="20.100000000000001" customHeight="1">
      <c r="A1" s="47" t="s">
        <v>327</v>
      </c>
    </row>
    <row r="2" spans="1:43" ht="7.95" customHeight="1"/>
    <row r="3" spans="1:43" ht="20.100000000000001" customHeight="1">
      <c r="A3" s="47" t="s">
        <v>239</v>
      </c>
      <c r="T3" s="55"/>
      <c r="U3" s="55"/>
      <c r="V3" s="55"/>
      <c r="W3" s="55"/>
    </row>
    <row r="4" spans="1:43" ht="7.5" customHeight="1"/>
    <row r="5" spans="1:43" ht="18" customHeight="1">
      <c r="C5" s="47" t="s">
        <v>199</v>
      </c>
    </row>
    <row r="6" spans="1:43" ht="18" customHeight="1">
      <c r="C6" s="476" t="s">
        <v>188</v>
      </c>
      <c r="D6" s="477"/>
      <c r="E6" s="477"/>
      <c r="F6" s="477"/>
      <c r="G6" s="477"/>
      <c r="H6" s="477"/>
      <c r="I6" s="477"/>
      <c r="J6" s="477"/>
      <c r="K6" s="478"/>
      <c r="L6" s="476" t="s">
        <v>194</v>
      </c>
      <c r="M6" s="477"/>
      <c r="N6" s="477"/>
      <c r="O6" s="478"/>
      <c r="P6" s="482" t="s">
        <v>209</v>
      </c>
      <c r="Q6" s="483"/>
      <c r="R6" s="478"/>
      <c r="S6" s="476" t="s">
        <v>191</v>
      </c>
      <c r="T6" s="477"/>
      <c r="U6" s="477"/>
      <c r="V6" s="477"/>
      <c r="W6" s="484"/>
      <c r="X6" s="484"/>
      <c r="Y6" s="484"/>
      <c r="Z6" s="484"/>
      <c r="AA6" s="484"/>
      <c r="AB6" s="487" t="s">
        <v>189</v>
      </c>
      <c r="AC6" s="488"/>
      <c r="AD6" s="489"/>
      <c r="AE6" s="487" t="s">
        <v>190</v>
      </c>
      <c r="AF6" s="488"/>
      <c r="AG6" s="489"/>
      <c r="AH6" s="448" t="s">
        <v>195</v>
      </c>
      <c r="AI6" s="450"/>
      <c r="AJ6" s="450"/>
      <c r="AK6" s="450"/>
      <c r="AL6" s="450"/>
      <c r="AM6" s="450"/>
      <c r="AN6" s="493"/>
      <c r="AO6" s="493"/>
      <c r="AP6" s="494"/>
    </row>
    <row r="7" spans="1:43" ht="18" customHeight="1">
      <c r="C7" s="479"/>
      <c r="D7" s="480"/>
      <c r="E7" s="480"/>
      <c r="F7" s="480"/>
      <c r="G7" s="480"/>
      <c r="H7" s="480"/>
      <c r="I7" s="480"/>
      <c r="J7" s="480"/>
      <c r="K7" s="481"/>
      <c r="L7" s="479"/>
      <c r="M7" s="480"/>
      <c r="N7" s="480"/>
      <c r="O7" s="481"/>
      <c r="P7" s="479"/>
      <c r="Q7" s="480"/>
      <c r="R7" s="481"/>
      <c r="S7" s="485"/>
      <c r="T7" s="486"/>
      <c r="U7" s="486"/>
      <c r="V7" s="486"/>
      <c r="W7" s="486"/>
      <c r="X7" s="486"/>
      <c r="Y7" s="486"/>
      <c r="Z7" s="486"/>
      <c r="AA7" s="486"/>
      <c r="AB7" s="490"/>
      <c r="AC7" s="491"/>
      <c r="AD7" s="492"/>
      <c r="AE7" s="490"/>
      <c r="AF7" s="491"/>
      <c r="AG7" s="492"/>
      <c r="AH7" s="497" t="s">
        <v>192</v>
      </c>
      <c r="AI7" s="498"/>
      <c r="AJ7" s="498"/>
      <c r="AK7" s="497" t="s">
        <v>193</v>
      </c>
      <c r="AL7" s="498"/>
      <c r="AM7" s="498"/>
      <c r="AN7" s="497" t="s">
        <v>200</v>
      </c>
      <c r="AO7" s="498"/>
      <c r="AP7" s="498"/>
      <c r="AQ7" s="56"/>
    </row>
    <row r="8" spans="1:43" ht="18" customHeight="1">
      <c r="C8" s="469" t="s">
        <v>197</v>
      </c>
      <c r="D8" s="470"/>
      <c r="E8" s="470"/>
      <c r="F8" s="470"/>
      <c r="G8" s="470"/>
      <c r="H8" s="470"/>
      <c r="I8" s="470"/>
      <c r="J8" s="470"/>
      <c r="K8" s="471"/>
      <c r="L8" s="472" t="s">
        <v>211</v>
      </c>
      <c r="M8" s="473"/>
      <c r="N8" s="473"/>
      <c r="O8" s="473"/>
      <c r="P8" s="499">
        <v>3000</v>
      </c>
      <c r="Q8" s="499"/>
      <c r="R8" s="500"/>
      <c r="S8" s="469" t="s">
        <v>208</v>
      </c>
      <c r="T8" s="470"/>
      <c r="U8" s="470"/>
      <c r="V8" s="470"/>
      <c r="W8" s="474"/>
      <c r="X8" s="474"/>
      <c r="Y8" s="474"/>
      <c r="Z8" s="474"/>
      <c r="AA8" s="475"/>
      <c r="AB8" s="472" t="s">
        <v>34</v>
      </c>
      <c r="AC8" s="473"/>
      <c r="AD8" s="473"/>
      <c r="AE8" s="472" t="s">
        <v>34</v>
      </c>
      <c r="AF8" s="473"/>
      <c r="AG8" s="473"/>
      <c r="AH8" s="472" t="s">
        <v>34</v>
      </c>
      <c r="AI8" s="473"/>
      <c r="AJ8" s="473"/>
      <c r="AK8" s="472" t="s">
        <v>198</v>
      </c>
      <c r="AL8" s="473"/>
      <c r="AM8" s="473"/>
      <c r="AN8" s="472" t="s">
        <v>34</v>
      </c>
      <c r="AO8" s="473"/>
      <c r="AP8" s="473"/>
    </row>
    <row r="9" spans="1:43" ht="18" customHeight="1">
      <c r="C9" s="464"/>
      <c r="D9" s="465"/>
      <c r="E9" s="465"/>
      <c r="F9" s="465"/>
      <c r="G9" s="465"/>
      <c r="H9" s="465"/>
      <c r="I9" s="465"/>
      <c r="J9" s="465"/>
      <c r="K9" s="466"/>
      <c r="L9" s="460"/>
      <c r="M9" s="461"/>
      <c r="N9" s="461"/>
      <c r="O9" s="461"/>
      <c r="P9" s="495"/>
      <c r="Q9" s="495"/>
      <c r="R9" s="496"/>
      <c r="S9" s="464"/>
      <c r="T9" s="465"/>
      <c r="U9" s="465"/>
      <c r="V9" s="465"/>
      <c r="W9" s="467"/>
      <c r="X9" s="467"/>
      <c r="Y9" s="467"/>
      <c r="Z9" s="467"/>
      <c r="AA9" s="468"/>
      <c r="AB9" s="460"/>
      <c r="AC9" s="461"/>
      <c r="AD9" s="461"/>
      <c r="AE9" s="460"/>
      <c r="AF9" s="461"/>
      <c r="AG9" s="461"/>
      <c r="AH9" s="460"/>
      <c r="AI9" s="461"/>
      <c r="AJ9" s="461"/>
      <c r="AK9" s="460"/>
      <c r="AL9" s="461"/>
      <c r="AM9" s="461"/>
      <c r="AN9" s="460"/>
      <c r="AO9" s="461"/>
      <c r="AP9" s="461"/>
    </row>
    <row r="10" spans="1:43" ht="18" customHeight="1">
      <c r="C10" s="464"/>
      <c r="D10" s="465"/>
      <c r="E10" s="465"/>
      <c r="F10" s="465"/>
      <c r="G10" s="465"/>
      <c r="H10" s="465"/>
      <c r="I10" s="465"/>
      <c r="J10" s="465"/>
      <c r="K10" s="466"/>
      <c r="L10" s="460"/>
      <c r="M10" s="461"/>
      <c r="N10" s="461"/>
      <c r="O10" s="461"/>
      <c r="P10" s="495"/>
      <c r="Q10" s="495"/>
      <c r="R10" s="496"/>
      <c r="S10" s="464"/>
      <c r="T10" s="465"/>
      <c r="U10" s="465"/>
      <c r="V10" s="465"/>
      <c r="W10" s="467"/>
      <c r="X10" s="467"/>
      <c r="Y10" s="467"/>
      <c r="Z10" s="467"/>
      <c r="AA10" s="468"/>
      <c r="AB10" s="460"/>
      <c r="AC10" s="461"/>
      <c r="AD10" s="461"/>
      <c r="AE10" s="460"/>
      <c r="AF10" s="461"/>
      <c r="AG10" s="461"/>
      <c r="AH10" s="460"/>
      <c r="AI10" s="461"/>
      <c r="AJ10" s="461"/>
      <c r="AK10" s="460"/>
      <c r="AL10" s="461"/>
      <c r="AM10" s="461"/>
      <c r="AN10" s="460"/>
      <c r="AO10" s="461"/>
      <c r="AP10" s="461"/>
    </row>
    <row r="11" spans="1:43" ht="18" customHeight="1">
      <c r="C11" s="464"/>
      <c r="D11" s="465"/>
      <c r="E11" s="465"/>
      <c r="F11" s="465"/>
      <c r="G11" s="465"/>
      <c r="H11" s="465"/>
      <c r="I11" s="465"/>
      <c r="J11" s="465"/>
      <c r="K11" s="466"/>
      <c r="L11" s="460"/>
      <c r="M11" s="461"/>
      <c r="N11" s="461"/>
      <c r="O11" s="461"/>
      <c r="P11" s="495"/>
      <c r="Q11" s="495"/>
      <c r="R11" s="496"/>
      <c r="S11" s="464"/>
      <c r="T11" s="465"/>
      <c r="U11" s="465"/>
      <c r="V11" s="465"/>
      <c r="W11" s="467"/>
      <c r="X11" s="467"/>
      <c r="Y11" s="467"/>
      <c r="Z11" s="467"/>
      <c r="AA11" s="468"/>
      <c r="AB11" s="460"/>
      <c r="AC11" s="461"/>
      <c r="AD11" s="461"/>
      <c r="AE11" s="460"/>
      <c r="AF11" s="461"/>
      <c r="AG11" s="461"/>
      <c r="AH11" s="460"/>
      <c r="AI11" s="461"/>
      <c r="AJ11" s="461"/>
      <c r="AK11" s="460"/>
      <c r="AL11" s="461"/>
      <c r="AM11" s="461"/>
      <c r="AN11" s="460"/>
      <c r="AO11" s="461"/>
      <c r="AP11" s="461"/>
    </row>
    <row r="12" spans="1:43" ht="18" customHeight="1">
      <c r="C12" s="464"/>
      <c r="D12" s="465"/>
      <c r="E12" s="465"/>
      <c r="F12" s="465"/>
      <c r="G12" s="465"/>
      <c r="H12" s="465"/>
      <c r="I12" s="465"/>
      <c r="J12" s="465"/>
      <c r="K12" s="466"/>
      <c r="L12" s="460"/>
      <c r="M12" s="461"/>
      <c r="N12" s="461"/>
      <c r="O12" s="461"/>
      <c r="P12" s="495"/>
      <c r="Q12" s="495"/>
      <c r="R12" s="496"/>
      <c r="S12" s="464"/>
      <c r="T12" s="465"/>
      <c r="U12" s="465"/>
      <c r="V12" s="465"/>
      <c r="W12" s="467"/>
      <c r="X12" s="467"/>
      <c r="Y12" s="467"/>
      <c r="Z12" s="467"/>
      <c r="AA12" s="468"/>
      <c r="AB12" s="460"/>
      <c r="AC12" s="461"/>
      <c r="AD12" s="461"/>
      <c r="AE12" s="460"/>
      <c r="AF12" s="461"/>
      <c r="AG12" s="461"/>
      <c r="AH12" s="460"/>
      <c r="AI12" s="461"/>
      <c r="AJ12" s="461"/>
      <c r="AK12" s="460"/>
      <c r="AL12" s="461"/>
      <c r="AM12" s="461"/>
      <c r="AN12" s="460"/>
      <c r="AO12" s="461"/>
      <c r="AP12" s="461"/>
    </row>
    <row r="13" spans="1:43" ht="18" customHeight="1">
      <c r="C13" s="464"/>
      <c r="D13" s="465"/>
      <c r="E13" s="465"/>
      <c r="F13" s="465"/>
      <c r="G13" s="465"/>
      <c r="H13" s="465"/>
      <c r="I13" s="465"/>
      <c r="J13" s="465"/>
      <c r="K13" s="466"/>
      <c r="L13" s="460"/>
      <c r="M13" s="461"/>
      <c r="N13" s="461"/>
      <c r="O13" s="461"/>
      <c r="P13" s="495"/>
      <c r="Q13" s="495"/>
      <c r="R13" s="496"/>
      <c r="S13" s="464"/>
      <c r="T13" s="465"/>
      <c r="U13" s="465"/>
      <c r="V13" s="465"/>
      <c r="W13" s="467"/>
      <c r="X13" s="467"/>
      <c r="Y13" s="467"/>
      <c r="Z13" s="467"/>
      <c r="AA13" s="468"/>
      <c r="AB13" s="460"/>
      <c r="AC13" s="461"/>
      <c r="AD13" s="461"/>
      <c r="AE13" s="460"/>
      <c r="AF13" s="461"/>
      <c r="AG13" s="461"/>
      <c r="AH13" s="460"/>
      <c r="AI13" s="461"/>
      <c r="AJ13" s="461"/>
      <c r="AK13" s="460"/>
      <c r="AL13" s="461"/>
      <c r="AM13" s="461"/>
      <c r="AN13" s="460"/>
      <c r="AO13" s="461"/>
      <c r="AP13" s="461"/>
    </row>
    <row r="14" spans="1:43" ht="18" customHeight="1">
      <c r="C14" s="464"/>
      <c r="D14" s="465"/>
      <c r="E14" s="465"/>
      <c r="F14" s="465"/>
      <c r="G14" s="465"/>
      <c r="H14" s="465"/>
      <c r="I14" s="465"/>
      <c r="J14" s="465"/>
      <c r="K14" s="466"/>
      <c r="L14" s="460"/>
      <c r="M14" s="461"/>
      <c r="N14" s="461"/>
      <c r="O14" s="461"/>
      <c r="P14" s="495"/>
      <c r="Q14" s="495"/>
      <c r="R14" s="496"/>
      <c r="S14" s="464"/>
      <c r="T14" s="465"/>
      <c r="U14" s="465"/>
      <c r="V14" s="465"/>
      <c r="W14" s="467"/>
      <c r="X14" s="467"/>
      <c r="Y14" s="467"/>
      <c r="Z14" s="467"/>
      <c r="AA14" s="468"/>
      <c r="AB14" s="460"/>
      <c r="AC14" s="461"/>
      <c r="AD14" s="461"/>
      <c r="AE14" s="460"/>
      <c r="AF14" s="461"/>
      <c r="AG14" s="461"/>
      <c r="AH14" s="460"/>
      <c r="AI14" s="461"/>
      <c r="AJ14" s="461"/>
      <c r="AK14" s="460"/>
      <c r="AL14" s="461"/>
      <c r="AM14" s="461"/>
      <c r="AN14" s="460"/>
      <c r="AO14" s="461"/>
      <c r="AP14" s="461"/>
    </row>
    <row r="15" spans="1:43" ht="18" customHeight="1">
      <c r="C15" s="464"/>
      <c r="D15" s="465"/>
      <c r="E15" s="465"/>
      <c r="F15" s="465"/>
      <c r="G15" s="465"/>
      <c r="H15" s="465"/>
      <c r="I15" s="465"/>
      <c r="J15" s="465"/>
      <c r="K15" s="466"/>
      <c r="L15" s="460"/>
      <c r="M15" s="461"/>
      <c r="N15" s="461"/>
      <c r="O15" s="461"/>
      <c r="P15" s="495"/>
      <c r="Q15" s="495"/>
      <c r="R15" s="496"/>
      <c r="S15" s="464"/>
      <c r="T15" s="465"/>
      <c r="U15" s="465"/>
      <c r="V15" s="465"/>
      <c r="W15" s="467"/>
      <c r="X15" s="467"/>
      <c r="Y15" s="467"/>
      <c r="Z15" s="467"/>
      <c r="AA15" s="468"/>
      <c r="AB15" s="460"/>
      <c r="AC15" s="461"/>
      <c r="AD15" s="461"/>
      <c r="AE15" s="460"/>
      <c r="AF15" s="461"/>
      <c r="AG15" s="461"/>
      <c r="AH15" s="460"/>
      <c r="AI15" s="461"/>
      <c r="AJ15" s="461"/>
      <c r="AK15" s="460"/>
      <c r="AL15" s="461"/>
      <c r="AM15" s="461"/>
      <c r="AN15" s="460"/>
      <c r="AO15" s="461"/>
      <c r="AP15" s="461"/>
    </row>
    <row r="16" spans="1:43" ht="18" customHeight="1">
      <c r="C16" s="464"/>
      <c r="D16" s="465"/>
      <c r="E16" s="465"/>
      <c r="F16" s="465"/>
      <c r="G16" s="465"/>
      <c r="H16" s="465"/>
      <c r="I16" s="465"/>
      <c r="J16" s="465"/>
      <c r="K16" s="466"/>
      <c r="L16" s="460"/>
      <c r="M16" s="461"/>
      <c r="N16" s="461"/>
      <c r="O16" s="461"/>
      <c r="P16" s="495"/>
      <c r="Q16" s="495"/>
      <c r="R16" s="496"/>
      <c r="S16" s="464"/>
      <c r="T16" s="465"/>
      <c r="U16" s="465"/>
      <c r="V16" s="465"/>
      <c r="W16" s="467"/>
      <c r="X16" s="467"/>
      <c r="Y16" s="467"/>
      <c r="Z16" s="467"/>
      <c r="AA16" s="468"/>
      <c r="AB16" s="460"/>
      <c r="AC16" s="461"/>
      <c r="AD16" s="461"/>
      <c r="AE16" s="460"/>
      <c r="AF16" s="461"/>
      <c r="AG16" s="461"/>
      <c r="AH16" s="460"/>
      <c r="AI16" s="461"/>
      <c r="AJ16" s="461"/>
      <c r="AK16" s="460"/>
      <c r="AL16" s="461"/>
      <c r="AM16" s="461"/>
      <c r="AN16" s="460"/>
      <c r="AO16" s="461"/>
      <c r="AP16" s="461"/>
    </row>
    <row r="17" spans="3:43" ht="7.95" customHeight="1"/>
    <row r="18" spans="3:43" ht="18" customHeight="1">
      <c r="C18" s="47" t="s">
        <v>196</v>
      </c>
    </row>
    <row r="19" spans="3:43" ht="18" customHeight="1">
      <c r="C19" s="476" t="s">
        <v>188</v>
      </c>
      <c r="D19" s="477"/>
      <c r="E19" s="477"/>
      <c r="F19" s="477"/>
      <c r="G19" s="477"/>
      <c r="H19" s="477"/>
      <c r="I19" s="477"/>
      <c r="J19" s="477"/>
      <c r="K19" s="478"/>
      <c r="L19" s="476" t="s">
        <v>194</v>
      </c>
      <c r="M19" s="477"/>
      <c r="N19" s="477"/>
      <c r="O19" s="478"/>
      <c r="P19" s="482" t="s">
        <v>210</v>
      </c>
      <c r="Q19" s="483"/>
      <c r="R19" s="478"/>
      <c r="S19" s="476" t="s">
        <v>191</v>
      </c>
      <c r="T19" s="477"/>
      <c r="U19" s="477"/>
      <c r="V19" s="477"/>
      <c r="W19" s="484"/>
      <c r="X19" s="484"/>
      <c r="Y19" s="484"/>
      <c r="Z19" s="484"/>
      <c r="AA19" s="484"/>
      <c r="AB19" s="487" t="s">
        <v>189</v>
      </c>
      <c r="AC19" s="488"/>
      <c r="AD19" s="489"/>
      <c r="AE19" s="487" t="s">
        <v>190</v>
      </c>
      <c r="AF19" s="488"/>
      <c r="AG19" s="489"/>
      <c r="AH19" s="448" t="s">
        <v>195</v>
      </c>
      <c r="AI19" s="450"/>
      <c r="AJ19" s="450"/>
      <c r="AK19" s="450"/>
      <c r="AL19" s="450"/>
      <c r="AM19" s="450"/>
      <c r="AN19" s="493"/>
      <c r="AO19" s="493"/>
      <c r="AP19" s="494"/>
    </row>
    <row r="20" spans="3:43" ht="18" customHeight="1">
      <c r="C20" s="479"/>
      <c r="D20" s="480"/>
      <c r="E20" s="480"/>
      <c r="F20" s="480"/>
      <c r="G20" s="480"/>
      <c r="H20" s="480"/>
      <c r="I20" s="480"/>
      <c r="J20" s="480"/>
      <c r="K20" s="481"/>
      <c r="L20" s="479"/>
      <c r="M20" s="480"/>
      <c r="N20" s="480"/>
      <c r="O20" s="481"/>
      <c r="P20" s="479"/>
      <c r="Q20" s="480"/>
      <c r="R20" s="481"/>
      <c r="S20" s="485"/>
      <c r="T20" s="486"/>
      <c r="U20" s="486"/>
      <c r="V20" s="486"/>
      <c r="W20" s="486"/>
      <c r="X20" s="486"/>
      <c r="Y20" s="486"/>
      <c r="Z20" s="486"/>
      <c r="AA20" s="486"/>
      <c r="AB20" s="490"/>
      <c r="AC20" s="491"/>
      <c r="AD20" s="492"/>
      <c r="AE20" s="490"/>
      <c r="AF20" s="491"/>
      <c r="AG20" s="492"/>
      <c r="AH20" s="497" t="s">
        <v>192</v>
      </c>
      <c r="AI20" s="498"/>
      <c r="AJ20" s="498"/>
      <c r="AK20" s="497" t="s">
        <v>193</v>
      </c>
      <c r="AL20" s="498"/>
      <c r="AM20" s="498"/>
      <c r="AN20" s="497" t="s">
        <v>200</v>
      </c>
      <c r="AO20" s="498"/>
      <c r="AP20" s="498"/>
      <c r="AQ20" s="56"/>
    </row>
    <row r="21" spans="3:43" ht="18" customHeight="1">
      <c r="C21" s="469" t="s">
        <v>201</v>
      </c>
      <c r="D21" s="470"/>
      <c r="E21" s="470"/>
      <c r="F21" s="470"/>
      <c r="G21" s="470"/>
      <c r="H21" s="470"/>
      <c r="I21" s="470"/>
      <c r="J21" s="470"/>
      <c r="K21" s="471"/>
      <c r="L21" s="472" t="s">
        <v>202</v>
      </c>
      <c r="M21" s="473"/>
      <c r="N21" s="473"/>
      <c r="O21" s="473"/>
      <c r="P21" s="472" t="s">
        <v>250</v>
      </c>
      <c r="Q21" s="472"/>
      <c r="R21" s="473"/>
      <c r="S21" s="469" t="s">
        <v>203</v>
      </c>
      <c r="T21" s="470"/>
      <c r="U21" s="470"/>
      <c r="V21" s="470"/>
      <c r="W21" s="474"/>
      <c r="X21" s="474"/>
      <c r="Y21" s="474"/>
      <c r="Z21" s="474"/>
      <c r="AA21" s="475"/>
      <c r="AB21" s="472" t="s">
        <v>34</v>
      </c>
      <c r="AC21" s="473"/>
      <c r="AD21" s="473"/>
      <c r="AE21" s="472" t="s">
        <v>34</v>
      </c>
      <c r="AF21" s="473"/>
      <c r="AG21" s="473"/>
      <c r="AH21" s="472" t="s">
        <v>34</v>
      </c>
      <c r="AI21" s="473"/>
      <c r="AJ21" s="473"/>
      <c r="AK21" s="472" t="s">
        <v>198</v>
      </c>
      <c r="AL21" s="473"/>
      <c r="AM21" s="473"/>
      <c r="AN21" s="462"/>
      <c r="AO21" s="463"/>
      <c r="AP21" s="463"/>
    </row>
    <row r="22" spans="3:43" ht="18" customHeight="1">
      <c r="C22" s="464"/>
      <c r="D22" s="465"/>
      <c r="E22" s="465"/>
      <c r="F22" s="465"/>
      <c r="G22" s="465"/>
      <c r="H22" s="465"/>
      <c r="I22" s="465"/>
      <c r="J22" s="465"/>
      <c r="K22" s="466"/>
      <c r="L22" s="460"/>
      <c r="M22" s="461"/>
      <c r="N22" s="461"/>
      <c r="O22" s="461"/>
      <c r="P22" s="460"/>
      <c r="Q22" s="460"/>
      <c r="R22" s="461"/>
      <c r="S22" s="464"/>
      <c r="T22" s="465"/>
      <c r="U22" s="465"/>
      <c r="V22" s="465"/>
      <c r="W22" s="467"/>
      <c r="X22" s="467"/>
      <c r="Y22" s="467"/>
      <c r="Z22" s="467"/>
      <c r="AA22" s="468"/>
      <c r="AB22" s="460"/>
      <c r="AC22" s="461"/>
      <c r="AD22" s="461"/>
      <c r="AE22" s="460"/>
      <c r="AF22" s="461"/>
      <c r="AG22" s="461"/>
      <c r="AH22" s="460"/>
      <c r="AI22" s="461"/>
      <c r="AJ22" s="461"/>
      <c r="AK22" s="460"/>
      <c r="AL22" s="461"/>
      <c r="AM22" s="461"/>
      <c r="AN22" s="462"/>
      <c r="AO22" s="463"/>
      <c r="AP22" s="463"/>
    </row>
    <row r="23" spans="3:43" ht="18" customHeight="1">
      <c r="C23" s="464"/>
      <c r="D23" s="465"/>
      <c r="E23" s="465"/>
      <c r="F23" s="465"/>
      <c r="G23" s="465"/>
      <c r="H23" s="465"/>
      <c r="I23" s="465"/>
      <c r="J23" s="465"/>
      <c r="K23" s="466"/>
      <c r="L23" s="460"/>
      <c r="M23" s="461"/>
      <c r="N23" s="461"/>
      <c r="O23" s="461"/>
      <c r="P23" s="460"/>
      <c r="Q23" s="460"/>
      <c r="R23" s="461"/>
      <c r="S23" s="464"/>
      <c r="T23" s="465"/>
      <c r="U23" s="465"/>
      <c r="V23" s="465"/>
      <c r="W23" s="467"/>
      <c r="X23" s="467"/>
      <c r="Y23" s="467"/>
      <c r="Z23" s="467"/>
      <c r="AA23" s="468"/>
      <c r="AB23" s="460"/>
      <c r="AC23" s="461"/>
      <c r="AD23" s="461"/>
      <c r="AE23" s="460"/>
      <c r="AF23" s="461"/>
      <c r="AG23" s="461"/>
      <c r="AH23" s="460"/>
      <c r="AI23" s="461"/>
      <c r="AJ23" s="461"/>
      <c r="AK23" s="460"/>
      <c r="AL23" s="461"/>
      <c r="AM23" s="461"/>
      <c r="AN23" s="462"/>
      <c r="AO23" s="463"/>
      <c r="AP23" s="463"/>
    </row>
    <row r="24" spans="3:43" ht="18" customHeight="1">
      <c r="C24" s="464"/>
      <c r="D24" s="465"/>
      <c r="E24" s="465"/>
      <c r="F24" s="465"/>
      <c r="G24" s="465"/>
      <c r="H24" s="465"/>
      <c r="I24" s="465"/>
      <c r="J24" s="465"/>
      <c r="K24" s="466"/>
      <c r="L24" s="460"/>
      <c r="M24" s="461"/>
      <c r="N24" s="461"/>
      <c r="O24" s="461"/>
      <c r="P24" s="460"/>
      <c r="Q24" s="460"/>
      <c r="R24" s="461"/>
      <c r="S24" s="464"/>
      <c r="T24" s="465"/>
      <c r="U24" s="465"/>
      <c r="V24" s="465"/>
      <c r="W24" s="467"/>
      <c r="X24" s="467"/>
      <c r="Y24" s="467"/>
      <c r="Z24" s="467"/>
      <c r="AA24" s="468"/>
      <c r="AB24" s="460"/>
      <c r="AC24" s="461"/>
      <c r="AD24" s="461"/>
      <c r="AE24" s="460"/>
      <c r="AF24" s="461"/>
      <c r="AG24" s="461"/>
      <c r="AH24" s="460"/>
      <c r="AI24" s="461"/>
      <c r="AJ24" s="461"/>
      <c r="AK24" s="460"/>
      <c r="AL24" s="461"/>
      <c r="AM24" s="461"/>
      <c r="AN24" s="462"/>
      <c r="AO24" s="463"/>
      <c r="AP24" s="463"/>
    </row>
    <row r="25" spans="3:43" ht="18" customHeight="1">
      <c r="C25" s="464"/>
      <c r="D25" s="465"/>
      <c r="E25" s="465"/>
      <c r="F25" s="465"/>
      <c r="G25" s="465"/>
      <c r="H25" s="465"/>
      <c r="I25" s="465"/>
      <c r="J25" s="465"/>
      <c r="K25" s="466"/>
      <c r="L25" s="460"/>
      <c r="M25" s="461"/>
      <c r="N25" s="461"/>
      <c r="O25" s="461"/>
      <c r="P25" s="460"/>
      <c r="Q25" s="460"/>
      <c r="R25" s="461"/>
      <c r="S25" s="464"/>
      <c r="T25" s="465"/>
      <c r="U25" s="465"/>
      <c r="V25" s="465"/>
      <c r="W25" s="467"/>
      <c r="X25" s="467"/>
      <c r="Y25" s="467"/>
      <c r="Z25" s="467"/>
      <c r="AA25" s="468"/>
      <c r="AB25" s="460"/>
      <c r="AC25" s="461"/>
      <c r="AD25" s="461"/>
      <c r="AE25" s="460"/>
      <c r="AF25" s="461"/>
      <c r="AG25" s="461"/>
      <c r="AH25" s="460"/>
      <c r="AI25" s="461"/>
      <c r="AJ25" s="461"/>
      <c r="AK25" s="460"/>
      <c r="AL25" s="461"/>
      <c r="AM25" s="461"/>
      <c r="AN25" s="462"/>
      <c r="AO25" s="463"/>
      <c r="AP25" s="463"/>
    </row>
    <row r="26" spans="3:43" ht="18" customHeight="1">
      <c r="C26" s="464"/>
      <c r="D26" s="465"/>
      <c r="E26" s="465"/>
      <c r="F26" s="465"/>
      <c r="G26" s="465"/>
      <c r="H26" s="465"/>
      <c r="I26" s="465"/>
      <c r="J26" s="465"/>
      <c r="K26" s="466"/>
      <c r="L26" s="460"/>
      <c r="M26" s="461"/>
      <c r="N26" s="461"/>
      <c r="O26" s="461"/>
      <c r="P26" s="460"/>
      <c r="Q26" s="460"/>
      <c r="R26" s="461"/>
      <c r="S26" s="464"/>
      <c r="T26" s="465"/>
      <c r="U26" s="465"/>
      <c r="V26" s="465"/>
      <c r="W26" s="467"/>
      <c r="X26" s="467"/>
      <c r="Y26" s="467"/>
      <c r="Z26" s="467"/>
      <c r="AA26" s="468"/>
      <c r="AB26" s="460"/>
      <c r="AC26" s="461"/>
      <c r="AD26" s="461"/>
      <c r="AE26" s="460"/>
      <c r="AF26" s="461"/>
      <c r="AG26" s="461"/>
      <c r="AH26" s="460"/>
      <c r="AI26" s="461"/>
      <c r="AJ26" s="461"/>
      <c r="AK26" s="460"/>
      <c r="AL26" s="461"/>
      <c r="AM26" s="461"/>
      <c r="AN26" s="462"/>
      <c r="AO26" s="463"/>
      <c r="AP26" s="463"/>
    </row>
    <row r="27" spans="3:43" ht="18" customHeight="1">
      <c r="C27" s="464"/>
      <c r="D27" s="465"/>
      <c r="E27" s="465"/>
      <c r="F27" s="465"/>
      <c r="G27" s="465"/>
      <c r="H27" s="465"/>
      <c r="I27" s="465"/>
      <c r="J27" s="465"/>
      <c r="K27" s="466"/>
      <c r="L27" s="460"/>
      <c r="M27" s="461"/>
      <c r="N27" s="461"/>
      <c r="O27" s="461"/>
      <c r="P27" s="460"/>
      <c r="Q27" s="460"/>
      <c r="R27" s="461"/>
      <c r="S27" s="464"/>
      <c r="T27" s="465"/>
      <c r="U27" s="465"/>
      <c r="V27" s="465"/>
      <c r="W27" s="467"/>
      <c r="X27" s="467"/>
      <c r="Y27" s="467"/>
      <c r="Z27" s="467"/>
      <c r="AA27" s="468"/>
      <c r="AB27" s="460"/>
      <c r="AC27" s="461"/>
      <c r="AD27" s="461"/>
      <c r="AE27" s="460"/>
      <c r="AF27" s="461"/>
      <c r="AG27" s="461"/>
      <c r="AH27" s="460"/>
      <c r="AI27" s="461"/>
      <c r="AJ27" s="461"/>
      <c r="AK27" s="460"/>
      <c r="AL27" s="461"/>
      <c r="AM27" s="461"/>
      <c r="AN27" s="462"/>
      <c r="AO27" s="463"/>
      <c r="AP27" s="463"/>
    </row>
    <row r="28" spans="3:43" ht="18" customHeight="1">
      <c r="C28" s="464"/>
      <c r="D28" s="465"/>
      <c r="E28" s="465"/>
      <c r="F28" s="465"/>
      <c r="G28" s="465"/>
      <c r="H28" s="465"/>
      <c r="I28" s="465"/>
      <c r="J28" s="465"/>
      <c r="K28" s="466"/>
      <c r="L28" s="460"/>
      <c r="M28" s="461"/>
      <c r="N28" s="461"/>
      <c r="O28" s="461"/>
      <c r="P28" s="460"/>
      <c r="Q28" s="460"/>
      <c r="R28" s="461"/>
      <c r="S28" s="464"/>
      <c r="T28" s="465"/>
      <c r="U28" s="465"/>
      <c r="V28" s="465"/>
      <c r="W28" s="467"/>
      <c r="X28" s="467"/>
      <c r="Y28" s="467"/>
      <c r="Z28" s="467"/>
      <c r="AA28" s="468"/>
      <c r="AB28" s="460"/>
      <c r="AC28" s="461"/>
      <c r="AD28" s="461"/>
      <c r="AE28" s="460"/>
      <c r="AF28" s="461"/>
      <c r="AG28" s="461"/>
      <c r="AH28" s="460"/>
      <c r="AI28" s="461"/>
      <c r="AJ28" s="461"/>
      <c r="AK28" s="460"/>
      <c r="AL28" s="461"/>
      <c r="AM28" s="461"/>
      <c r="AN28" s="462"/>
      <c r="AO28" s="463"/>
      <c r="AP28" s="463"/>
    </row>
    <row r="29" spans="3:43" ht="18" customHeight="1">
      <c r="C29" s="464"/>
      <c r="D29" s="465"/>
      <c r="E29" s="465"/>
      <c r="F29" s="465"/>
      <c r="G29" s="465"/>
      <c r="H29" s="465"/>
      <c r="I29" s="465"/>
      <c r="J29" s="465"/>
      <c r="K29" s="466"/>
      <c r="L29" s="460"/>
      <c r="M29" s="461"/>
      <c r="N29" s="461"/>
      <c r="O29" s="461"/>
      <c r="P29" s="460"/>
      <c r="Q29" s="460"/>
      <c r="R29" s="461"/>
      <c r="S29" s="464"/>
      <c r="T29" s="465"/>
      <c r="U29" s="465"/>
      <c r="V29" s="465"/>
      <c r="W29" s="467"/>
      <c r="X29" s="467"/>
      <c r="Y29" s="467"/>
      <c r="Z29" s="467"/>
      <c r="AA29" s="468"/>
      <c r="AB29" s="460"/>
      <c r="AC29" s="461"/>
      <c r="AD29" s="461"/>
      <c r="AE29" s="460"/>
      <c r="AF29" s="461"/>
      <c r="AG29" s="461"/>
      <c r="AH29" s="460"/>
      <c r="AI29" s="461"/>
      <c r="AJ29" s="461"/>
      <c r="AK29" s="460"/>
      <c r="AL29" s="461"/>
      <c r="AM29" s="461"/>
      <c r="AN29" s="462"/>
      <c r="AO29" s="463"/>
      <c r="AP29" s="463"/>
    </row>
    <row r="30" spans="3:43" ht="18">
      <c r="AN30" s="57"/>
      <c r="AO30" s="57"/>
    </row>
  </sheetData>
  <sheetProtection algorithmName="SHA-512" hashValue="9lZwzo9pNhJZD3E89W0Mj/h4UzBBj+cAnpamRt9lj+m8Vq1oqYtRWqIHu1zl7j0FPKUV9k5FLP6cmYjKQh5b8Q==" saltValue="hWo53qV3d6rm7KfiB+0nZg==" spinCount="100000" sheet="1" objects="1" scenarios="1"/>
  <mergeCells count="182">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 ref="C9:K9"/>
    <mergeCell ref="L9:O9"/>
    <mergeCell ref="P9:R9"/>
    <mergeCell ref="S9:AA9"/>
    <mergeCell ref="AB9:AD9"/>
    <mergeCell ref="AE9:AG9"/>
    <mergeCell ref="AH9:AJ9"/>
    <mergeCell ref="AK9:AM9"/>
    <mergeCell ref="AN9:AP9"/>
    <mergeCell ref="C10:K10"/>
    <mergeCell ref="L10:O10"/>
    <mergeCell ref="P10:R10"/>
    <mergeCell ref="S10:AA10"/>
    <mergeCell ref="AB10:AD10"/>
    <mergeCell ref="AE10:AG10"/>
    <mergeCell ref="AH10:AJ10"/>
    <mergeCell ref="AK10:AM10"/>
    <mergeCell ref="AN10:AP10"/>
    <mergeCell ref="C11:K11"/>
    <mergeCell ref="L11:O11"/>
    <mergeCell ref="P11:R11"/>
    <mergeCell ref="S11:AA11"/>
    <mergeCell ref="AB11:AD11"/>
    <mergeCell ref="AE11:AG11"/>
    <mergeCell ref="AH11:AJ11"/>
    <mergeCell ref="AK11:AM11"/>
    <mergeCell ref="AN11:AP11"/>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4:K14"/>
    <mergeCell ref="L14:O14"/>
    <mergeCell ref="P14:R14"/>
    <mergeCell ref="S14:AA14"/>
    <mergeCell ref="AB14:AD14"/>
    <mergeCell ref="AE14:AG14"/>
    <mergeCell ref="AH14:AJ14"/>
    <mergeCell ref="AK14:AM14"/>
    <mergeCell ref="AN14:AP14"/>
    <mergeCell ref="C15:K15"/>
    <mergeCell ref="L15:O15"/>
    <mergeCell ref="P15:R15"/>
    <mergeCell ref="S15:AA15"/>
    <mergeCell ref="AB15:AD15"/>
    <mergeCell ref="AE15:AG15"/>
    <mergeCell ref="AH15:AJ15"/>
    <mergeCell ref="AK15:AM15"/>
    <mergeCell ref="AN15:AP15"/>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21:K21"/>
    <mergeCell ref="L21:O21"/>
    <mergeCell ref="P21:R21"/>
    <mergeCell ref="S21:AA21"/>
    <mergeCell ref="AB21:AD21"/>
    <mergeCell ref="AE21:AG21"/>
    <mergeCell ref="AH21:AJ21"/>
    <mergeCell ref="AK21:AM21"/>
    <mergeCell ref="AN21:AP21"/>
    <mergeCell ref="C22:K22"/>
    <mergeCell ref="L22:O22"/>
    <mergeCell ref="P22:R22"/>
    <mergeCell ref="S22:AA22"/>
    <mergeCell ref="AB22:AD22"/>
    <mergeCell ref="AE22:AG22"/>
    <mergeCell ref="AH22:AJ22"/>
    <mergeCell ref="AK22:AM22"/>
    <mergeCell ref="AN22:AP22"/>
    <mergeCell ref="C23:K23"/>
    <mergeCell ref="L23:O23"/>
    <mergeCell ref="P23:R23"/>
    <mergeCell ref="S23:AA23"/>
    <mergeCell ref="AB23:AD23"/>
    <mergeCell ref="AE23:AG23"/>
    <mergeCell ref="AH23:AJ23"/>
    <mergeCell ref="AK23:AM23"/>
    <mergeCell ref="AN23:AP23"/>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6:K26"/>
    <mergeCell ref="L26:O26"/>
    <mergeCell ref="P26:R26"/>
    <mergeCell ref="S26:AA26"/>
    <mergeCell ref="AB26:AD26"/>
    <mergeCell ref="AE26:AG26"/>
    <mergeCell ref="AH26:AJ26"/>
    <mergeCell ref="AK26:AM26"/>
    <mergeCell ref="AN26:AP26"/>
    <mergeCell ref="C27:K27"/>
    <mergeCell ref="L27:O27"/>
    <mergeCell ref="P27:R27"/>
    <mergeCell ref="S27:AA27"/>
    <mergeCell ref="AB27:AD27"/>
    <mergeCell ref="AE27:AG27"/>
    <mergeCell ref="AH27:AJ27"/>
    <mergeCell ref="AK27:AM27"/>
    <mergeCell ref="AN27:AP27"/>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s>
  <phoneticPr fontId="4"/>
  <dataValidations count="6">
    <dataValidation type="list" allowBlank="1" showInputMessage="1" showErrorMessage="1" sqref="AN8:AP16 AB8:AJ16 AB21:AJ29 AN21:AP29" xr:uid="{7FD65970-DB2E-4EE7-9C99-B39757E294C9}">
      <formula1>"○,×"</formula1>
    </dataValidation>
    <dataValidation type="list" allowBlank="1" showInputMessage="1" showErrorMessage="1" sqref="AK8:AM16 AK21:AM29" xr:uid="{2BD1FA78-89A4-4E5E-B3DE-A226F738FED6}">
      <formula1>"文書,口頭,同意なし"</formula1>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D5ED882-7D8F-4331-89AD-B207B9620F72}">
      <formula1>"いる,いない,非該当"</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B72534DF-034A-48FE-8A40-359735481216}">
      <formula1>"○"</formula1>
      <formula2>0</formula2>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B9018A5C-CDB2-470E-848A-FE0ABD6315E2}">
      <formula1>"○"</formula1>
      <formula2>0</formula2>
    </dataValidation>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9C863262-EF65-4E6F-AE9C-AC0E0FE97CB9}">
      <formula1>"いる,いない"</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6" customWidth="1"/>
    <col min="2" max="2" width="5.09765625" style="16" customWidth="1"/>
    <col min="3" max="3" width="41.09765625" style="17" customWidth="1"/>
    <col min="4" max="4" width="9.59765625" style="17" customWidth="1"/>
    <col min="5" max="5" width="5.09765625" style="16" customWidth="1"/>
    <col min="6" max="6" width="41.09765625" style="17" customWidth="1"/>
    <col min="7" max="7" width="9.59765625" style="17" customWidth="1"/>
    <col min="8" max="256" width="8.09765625" style="17"/>
    <col min="257" max="257" width="3.69921875" style="17" customWidth="1"/>
    <col min="258" max="258" width="5.09765625" style="17" customWidth="1"/>
    <col min="259" max="259" width="41.09765625" style="17" customWidth="1"/>
    <col min="260" max="260" width="9.59765625" style="17" customWidth="1"/>
    <col min="261" max="261" width="5.09765625" style="17" customWidth="1"/>
    <col min="262" max="262" width="41.09765625" style="17" customWidth="1"/>
    <col min="263" max="263" width="9.59765625" style="17" customWidth="1"/>
    <col min="264" max="512" width="8.09765625" style="17"/>
    <col min="513" max="513" width="3.69921875" style="17" customWidth="1"/>
    <col min="514" max="514" width="5.09765625" style="17" customWidth="1"/>
    <col min="515" max="515" width="41.09765625" style="17" customWidth="1"/>
    <col min="516" max="516" width="9.59765625" style="17" customWidth="1"/>
    <col min="517" max="517" width="5.09765625" style="17" customWidth="1"/>
    <col min="518" max="518" width="41.09765625" style="17" customWidth="1"/>
    <col min="519" max="519" width="9.59765625" style="17" customWidth="1"/>
    <col min="520" max="768" width="8.09765625" style="17"/>
    <col min="769" max="769" width="3.69921875" style="17" customWidth="1"/>
    <col min="770" max="770" width="5.09765625" style="17" customWidth="1"/>
    <col min="771" max="771" width="41.09765625" style="17" customWidth="1"/>
    <col min="772" max="772" width="9.59765625" style="17" customWidth="1"/>
    <col min="773" max="773" width="5.09765625" style="17" customWidth="1"/>
    <col min="774" max="774" width="41.09765625" style="17" customWidth="1"/>
    <col min="775" max="775" width="9.59765625" style="17" customWidth="1"/>
    <col min="776" max="1024" width="8.09765625" style="17"/>
    <col min="1025" max="1025" width="3.69921875" style="17" customWidth="1"/>
    <col min="1026" max="1026" width="5.09765625" style="17" customWidth="1"/>
    <col min="1027" max="1027" width="41.09765625" style="17" customWidth="1"/>
    <col min="1028" max="1028" width="9.59765625" style="17" customWidth="1"/>
    <col min="1029" max="1029" width="5.09765625" style="17" customWidth="1"/>
    <col min="1030" max="1030" width="41.09765625" style="17" customWidth="1"/>
    <col min="1031" max="1031" width="9.59765625" style="17" customWidth="1"/>
    <col min="1032" max="1280" width="8.09765625" style="17"/>
    <col min="1281" max="1281" width="3.69921875" style="17" customWidth="1"/>
    <col min="1282" max="1282" width="5.09765625" style="17" customWidth="1"/>
    <col min="1283" max="1283" width="41.09765625" style="17" customWidth="1"/>
    <col min="1284" max="1284" width="9.59765625" style="17" customWidth="1"/>
    <col min="1285" max="1285" width="5.09765625" style="17" customWidth="1"/>
    <col min="1286" max="1286" width="41.09765625" style="17" customWidth="1"/>
    <col min="1287" max="1287" width="9.59765625" style="17" customWidth="1"/>
    <col min="1288" max="1536" width="8.09765625" style="17"/>
    <col min="1537" max="1537" width="3.69921875" style="17" customWidth="1"/>
    <col min="1538" max="1538" width="5.09765625" style="17" customWidth="1"/>
    <col min="1539" max="1539" width="41.09765625" style="17" customWidth="1"/>
    <col min="1540" max="1540" width="9.59765625" style="17" customWidth="1"/>
    <col min="1541" max="1541" width="5.09765625" style="17" customWidth="1"/>
    <col min="1542" max="1542" width="41.09765625" style="17" customWidth="1"/>
    <col min="1543" max="1543" width="9.59765625" style="17" customWidth="1"/>
    <col min="1544" max="1792" width="8.09765625" style="17"/>
    <col min="1793" max="1793" width="3.69921875" style="17" customWidth="1"/>
    <col min="1794" max="1794" width="5.09765625" style="17" customWidth="1"/>
    <col min="1795" max="1795" width="41.09765625" style="17" customWidth="1"/>
    <col min="1796" max="1796" width="9.59765625" style="17" customWidth="1"/>
    <col min="1797" max="1797" width="5.09765625" style="17" customWidth="1"/>
    <col min="1798" max="1798" width="41.09765625" style="17" customWidth="1"/>
    <col min="1799" max="1799" width="9.59765625" style="17" customWidth="1"/>
    <col min="1800" max="2048" width="8.09765625" style="17"/>
    <col min="2049" max="2049" width="3.69921875" style="17" customWidth="1"/>
    <col min="2050" max="2050" width="5.09765625" style="17" customWidth="1"/>
    <col min="2051" max="2051" width="41.09765625" style="17" customWidth="1"/>
    <col min="2052" max="2052" width="9.59765625" style="17" customWidth="1"/>
    <col min="2053" max="2053" width="5.09765625" style="17" customWidth="1"/>
    <col min="2054" max="2054" width="41.09765625" style="17" customWidth="1"/>
    <col min="2055" max="2055" width="9.59765625" style="17" customWidth="1"/>
    <col min="2056" max="2304" width="8.09765625" style="17"/>
    <col min="2305" max="2305" width="3.69921875" style="17" customWidth="1"/>
    <col min="2306" max="2306" width="5.09765625" style="17" customWidth="1"/>
    <col min="2307" max="2307" width="41.09765625" style="17" customWidth="1"/>
    <col min="2308" max="2308" width="9.59765625" style="17" customWidth="1"/>
    <col min="2309" max="2309" width="5.09765625" style="17" customWidth="1"/>
    <col min="2310" max="2310" width="41.09765625" style="17" customWidth="1"/>
    <col min="2311" max="2311" width="9.59765625" style="17" customWidth="1"/>
    <col min="2312" max="2560" width="8.09765625" style="17"/>
    <col min="2561" max="2561" width="3.69921875" style="17" customWidth="1"/>
    <col min="2562" max="2562" width="5.09765625" style="17" customWidth="1"/>
    <col min="2563" max="2563" width="41.09765625" style="17" customWidth="1"/>
    <col min="2564" max="2564" width="9.59765625" style="17" customWidth="1"/>
    <col min="2565" max="2565" width="5.09765625" style="17" customWidth="1"/>
    <col min="2566" max="2566" width="41.09765625" style="17" customWidth="1"/>
    <col min="2567" max="2567" width="9.59765625" style="17" customWidth="1"/>
    <col min="2568" max="2816" width="8.09765625" style="17"/>
    <col min="2817" max="2817" width="3.69921875" style="17" customWidth="1"/>
    <col min="2818" max="2818" width="5.09765625" style="17" customWidth="1"/>
    <col min="2819" max="2819" width="41.09765625" style="17" customWidth="1"/>
    <col min="2820" max="2820" width="9.59765625" style="17" customWidth="1"/>
    <col min="2821" max="2821" width="5.09765625" style="17" customWidth="1"/>
    <col min="2822" max="2822" width="41.09765625" style="17" customWidth="1"/>
    <col min="2823" max="2823" width="9.59765625" style="17" customWidth="1"/>
    <col min="2824" max="3072" width="8.09765625" style="17"/>
    <col min="3073" max="3073" width="3.69921875" style="17" customWidth="1"/>
    <col min="3074" max="3074" width="5.09765625" style="17" customWidth="1"/>
    <col min="3075" max="3075" width="41.09765625" style="17" customWidth="1"/>
    <col min="3076" max="3076" width="9.59765625" style="17" customWidth="1"/>
    <col min="3077" max="3077" width="5.09765625" style="17" customWidth="1"/>
    <col min="3078" max="3078" width="41.09765625" style="17" customWidth="1"/>
    <col min="3079" max="3079" width="9.59765625" style="17" customWidth="1"/>
    <col min="3080" max="3328" width="8.09765625" style="17"/>
    <col min="3329" max="3329" width="3.69921875" style="17" customWidth="1"/>
    <col min="3330" max="3330" width="5.09765625" style="17" customWidth="1"/>
    <col min="3331" max="3331" width="41.09765625" style="17" customWidth="1"/>
    <col min="3332" max="3332" width="9.59765625" style="17" customWidth="1"/>
    <col min="3333" max="3333" width="5.09765625" style="17" customWidth="1"/>
    <col min="3334" max="3334" width="41.09765625" style="17" customWidth="1"/>
    <col min="3335" max="3335" width="9.59765625" style="17" customWidth="1"/>
    <col min="3336" max="3584" width="8.09765625" style="17"/>
    <col min="3585" max="3585" width="3.69921875" style="17" customWidth="1"/>
    <col min="3586" max="3586" width="5.09765625" style="17" customWidth="1"/>
    <col min="3587" max="3587" width="41.09765625" style="17" customWidth="1"/>
    <col min="3588" max="3588" width="9.59765625" style="17" customWidth="1"/>
    <col min="3589" max="3589" width="5.09765625" style="17" customWidth="1"/>
    <col min="3590" max="3590" width="41.09765625" style="17" customWidth="1"/>
    <col min="3591" max="3591" width="9.59765625" style="17" customWidth="1"/>
    <col min="3592" max="3840" width="8.09765625" style="17"/>
    <col min="3841" max="3841" width="3.69921875" style="17" customWidth="1"/>
    <col min="3842" max="3842" width="5.09765625" style="17" customWidth="1"/>
    <col min="3843" max="3843" width="41.09765625" style="17" customWidth="1"/>
    <col min="3844" max="3844" width="9.59765625" style="17" customWidth="1"/>
    <col min="3845" max="3845" width="5.09765625" style="17" customWidth="1"/>
    <col min="3846" max="3846" width="41.09765625" style="17" customWidth="1"/>
    <col min="3847" max="3847" width="9.59765625" style="17" customWidth="1"/>
    <col min="3848" max="4096" width="8.09765625" style="17"/>
    <col min="4097" max="4097" width="3.69921875" style="17" customWidth="1"/>
    <col min="4098" max="4098" width="5.09765625" style="17" customWidth="1"/>
    <col min="4099" max="4099" width="41.09765625" style="17" customWidth="1"/>
    <col min="4100" max="4100" width="9.59765625" style="17" customWidth="1"/>
    <col min="4101" max="4101" width="5.09765625" style="17" customWidth="1"/>
    <col min="4102" max="4102" width="41.09765625" style="17" customWidth="1"/>
    <col min="4103" max="4103" width="9.59765625" style="17" customWidth="1"/>
    <col min="4104" max="4352" width="8.09765625" style="17"/>
    <col min="4353" max="4353" width="3.69921875" style="17" customWidth="1"/>
    <col min="4354" max="4354" width="5.09765625" style="17" customWidth="1"/>
    <col min="4355" max="4355" width="41.09765625" style="17" customWidth="1"/>
    <col min="4356" max="4356" width="9.59765625" style="17" customWidth="1"/>
    <col min="4357" max="4357" width="5.09765625" style="17" customWidth="1"/>
    <col min="4358" max="4358" width="41.09765625" style="17" customWidth="1"/>
    <col min="4359" max="4359" width="9.59765625" style="17" customWidth="1"/>
    <col min="4360" max="4608" width="8.09765625" style="17"/>
    <col min="4609" max="4609" width="3.69921875" style="17" customWidth="1"/>
    <col min="4610" max="4610" width="5.09765625" style="17" customWidth="1"/>
    <col min="4611" max="4611" width="41.09765625" style="17" customWidth="1"/>
    <col min="4612" max="4612" width="9.59765625" style="17" customWidth="1"/>
    <col min="4613" max="4613" width="5.09765625" style="17" customWidth="1"/>
    <col min="4614" max="4614" width="41.09765625" style="17" customWidth="1"/>
    <col min="4615" max="4615" width="9.59765625" style="17" customWidth="1"/>
    <col min="4616" max="4864" width="8.09765625" style="17"/>
    <col min="4865" max="4865" width="3.69921875" style="17" customWidth="1"/>
    <col min="4866" max="4866" width="5.09765625" style="17" customWidth="1"/>
    <col min="4867" max="4867" width="41.09765625" style="17" customWidth="1"/>
    <col min="4868" max="4868" width="9.59765625" style="17" customWidth="1"/>
    <col min="4869" max="4869" width="5.09765625" style="17" customWidth="1"/>
    <col min="4870" max="4870" width="41.09765625" style="17" customWidth="1"/>
    <col min="4871" max="4871" width="9.59765625" style="17" customWidth="1"/>
    <col min="4872" max="5120" width="8.09765625" style="17"/>
    <col min="5121" max="5121" width="3.69921875" style="17" customWidth="1"/>
    <col min="5122" max="5122" width="5.09765625" style="17" customWidth="1"/>
    <col min="5123" max="5123" width="41.09765625" style="17" customWidth="1"/>
    <col min="5124" max="5124" width="9.59765625" style="17" customWidth="1"/>
    <col min="5125" max="5125" width="5.09765625" style="17" customWidth="1"/>
    <col min="5126" max="5126" width="41.09765625" style="17" customWidth="1"/>
    <col min="5127" max="5127" width="9.59765625" style="17" customWidth="1"/>
    <col min="5128" max="5376" width="8.09765625" style="17"/>
    <col min="5377" max="5377" width="3.69921875" style="17" customWidth="1"/>
    <col min="5378" max="5378" width="5.09765625" style="17" customWidth="1"/>
    <col min="5379" max="5379" width="41.09765625" style="17" customWidth="1"/>
    <col min="5380" max="5380" width="9.59765625" style="17" customWidth="1"/>
    <col min="5381" max="5381" width="5.09765625" style="17" customWidth="1"/>
    <col min="5382" max="5382" width="41.09765625" style="17" customWidth="1"/>
    <col min="5383" max="5383" width="9.59765625" style="17" customWidth="1"/>
    <col min="5384" max="5632" width="8.09765625" style="17"/>
    <col min="5633" max="5633" width="3.69921875" style="17" customWidth="1"/>
    <col min="5634" max="5634" width="5.09765625" style="17" customWidth="1"/>
    <col min="5635" max="5635" width="41.09765625" style="17" customWidth="1"/>
    <col min="5636" max="5636" width="9.59765625" style="17" customWidth="1"/>
    <col min="5637" max="5637" width="5.09765625" style="17" customWidth="1"/>
    <col min="5638" max="5638" width="41.09765625" style="17" customWidth="1"/>
    <col min="5639" max="5639" width="9.59765625" style="17" customWidth="1"/>
    <col min="5640" max="5888" width="8.09765625" style="17"/>
    <col min="5889" max="5889" width="3.69921875" style="17" customWidth="1"/>
    <col min="5890" max="5890" width="5.09765625" style="17" customWidth="1"/>
    <col min="5891" max="5891" width="41.09765625" style="17" customWidth="1"/>
    <col min="5892" max="5892" width="9.59765625" style="17" customWidth="1"/>
    <col min="5893" max="5893" width="5.09765625" style="17" customWidth="1"/>
    <col min="5894" max="5894" width="41.09765625" style="17" customWidth="1"/>
    <col min="5895" max="5895" width="9.59765625" style="17" customWidth="1"/>
    <col min="5896" max="6144" width="8.09765625" style="17"/>
    <col min="6145" max="6145" width="3.69921875" style="17" customWidth="1"/>
    <col min="6146" max="6146" width="5.09765625" style="17" customWidth="1"/>
    <col min="6147" max="6147" width="41.09765625" style="17" customWidth="1"/>
    <col min="6148" max="6148" width="9.59765625" style="17" customWidth="1"/>
    <col min="6149" max="6149" width="5.09765625" style="17" customWidth="1"/>
    <col min="6150" max="6150" width="41.09765625" style="17" customWidth="1"/>
    <col min="6151" max="6151" width="9.59765625" style="17" customWidth="1"/>
    <col min="6152" max="6400" width="8.09765625" style="17"/>
    <col min="6401" max="6401" width="3.69921875" style="17" customWidth="1"/>
    <col min="6402" max="6402" width="5.09765625" style="17" customWidth="1"/>
    <col min="6403" max="6403" width="41.09765625" style="17" customWidth="1"/>
    <col min="6404" max="6404" width="9.59765625" style="17" customWidth="1"/>
    <col min="6405" max="6405" width="5.09765625" style="17" customWidth="1"/>
    <col min="6406" max="6406" width="41.09765625" style="17" customWidth="1"/>
    <col min="6407" max="6407" width="9.59765625" style="17" customWidth="1"/>
    <col min="6408" max="6656" width="8.09765625" style="17"/>
    <col min="6657" max="6657" width="3.69921875" style="17" customWidth="1"/>
    <col min="6658" max="6658" width="5.09765625" style="17" customWidth="1"/>
    <col min="6659" max="6659" width="41.09765625" style="17" customWidth="1"/>
    <col min="6660" max="6660" width="9.59765625" style="17" customWidth="1"/>
    <col min="6661" max="6661" width="5.09765625" style="17" customWidth="1"/>
    <col min="6662" max="6662" width="41.09765625" style="17" customWidth="1"/>
    <col min="6663" max="6663" width="9.59765625" style="17" customWidth="1"/>
    <col min="6664" max="6912" width="8.09765625" style="17"/>
    <col min="6913" max="6913" width="3.69921875" style="17" customWidth="1"/>
    <col min="6914" max="6914" width="5.09765625" style="17" customWidth="1"/>
    <col min="6915" max="6915" width="41.09765625" style="17" customWidth="1"/>
    <col min="6916" max="6916" width="9.59765625" style="17" customWidth="1"/>
    <col min="6917" max="6917" width="5.09765625" style="17" customWidth="1"/>
    <col min="6918" max="6918" width="41.09765625" style="17" customWidth="1"/>
    <col min="6919" max="6919" width="9.59765625" style="17" customWidth="1"/>
    <col min="6920" max="7168" width="8.09765625" style="17"/>
    <col min="7169" max="7169" width="3.69921875" style="17" customWidth="1"/>
    <col min="7170" max="7170" width="5.09765625" style="17" customWidth="1"/>
    <col min="7171" max="7171" width="41.09765625" style="17" customWidth="1"/>
    <col min="7172" max="7172" width="9.59765625" style="17" customWidth="1"/>
    <col min="7173" max="7173" width="5.09765625" style="17" customWidth="1"/>
    <col min="7174" max="7174" width="41.09765625" style="17" customWidth="1"/>
    <col min="7175" max="7175" width="9.59765625" style="17" customWidth="1"/>
    <col min="7176" max="7424" width="8.09765625" style="17"/>
    <col min="7425" max="7425" width="3.69921875" style="17" customWidth="1"/>
    <col min="7426" max="7426" width="5.09765625" style="17" customWidth="1"/>
    <col min="7427" max="7427" width="41.09765625" style="17" customWidth="1"/>
    <col min="7428" max="7428" width="9.59765625" style="17" customWidth="1"/>
    <col min="7429" max="7429" width="5.09765625" style="17" customWidth="1"/>
    <col min="7430" max="7430" width="41.09765625" style="17" customWidth="1"/>
    <col min="7431" max="7431" width="9.59765625" style="17" customWidth="1"/>
    <col min="7432" max="7680" width="8.09765625" style="17"/>
    <col min="7681" max="7681" width="3.69921875" style="17" customWidth="1"/>
    <col min="7682" max="7682" width="5.09765625" style="17" customWidth="1"/>
    <col min="7683" max="7683" width="41.09765625" style="17" customWidth="1"/>
    <col min="7684" max="7684" width="9.59765625" style="17" customWidth="1"/>
    <col min="7685" max="7685" width="5.09765625" style="17" customWidth="1"/>
    <col min="7686" max="7686" width="41.09765625" style="17" customWidth="1"/>
    <col min="7687" max="7687" width="9.59765625" style="17" customWidth="1"/>
    <col min="7688" max="7936" width="8.09765625" style="17"/>
    <col min="7937" max="7937" width="3.69921875" style="17" customWidth="1"/>
    <col min="7938" max="7938" width="5.09765625" style="17" customWidth="1"/>
    <col min="7939" max="7939" width="41.09765625" style="17" customWidth="1"/>
    <col min="7940" max="7940" width="9.59765625" style="17" customWidth="1"/>
    <col min="7941" max="7941" width="5.09765625" style="17" customWidth="1"/>
    <col min="7942" max="7942" width="41.09765625" style="17" customWidth="1"/>
    <col min="7943" max="7943" width="9.59765625" style="17" customWidth="1"/>
    <col min="7944" max="8192" width="8.09765625" style="17"/>
    <col min="8193" max="8193" width="3.69921875" style="17" customWidth="1"/>
    <col min="8194" max="8194" width="5.09765625" style="17" customWidth="1"/>
    <col min="8195" max="8195" width="41.09765625" style="17" customWidth="1"/>
    <col min="8196" max="8196" width="9.59765625" style="17" customWidth="1"/>
    <col min="8197" max="8197" width="5.09765625" style="17" customWidth="1"/>
    <col min="8198" max="8198" width="41.09765625" style="17" customWidth="1"/>
    <col min="8199" max="8199" width="9.59765625" style="17" customWidth="1"/>
    <col min="8200" max="8448" width="8.09765625" style="17"/>
    <col min="8449" max="8449" width="3.69921875" style="17" customWidth="1"/>
    <col min="8450" max="8450" width="5.09765625" style="17" customWidth="1"/>
    <col min="8451" max="8451" width="41.09765625" style="17" customWidth="1"/>
    <col min="8452" max="8452" width="9.59765625" style="17" customWidth="1"/>
    <col min="8453" max="8453" width="5.09765625" style="17" customWidth="1"/>
    <col min="8454" max="8454" width="41.09765625" style="17" customWidth="1"/>
    <col min="8455" max="8455" width="9.59765625" style="17" customWidth="1"/>
    <col min="8456" max="8704" width="8.09765625" style="17"/>
    <col min="8705" max="8705" width="3.69921875" style="17" customWidth="1"/>
    <col min="8706" max="8706" width="5.09765625" style="17" customWidth="1"/>
    <col min="8707" max="8707" width="41.09765625" style="17" customWidth="1"/>
    <col min="8708" max="8708" width="9.59765625" style="17" customWidth="1"/>
    <col min="8709" max="8709" width="5.09765625" style="17" customWidth="1"/>
    <col min="8710" max="8710" width="41.09765625" style="17" customWidth="1"/>
    <col min="8711" max="8711" width="9.59765625" style="17" customWidth="1"/>
    <col min="8712" max="8960" width="8.09765625" style="17"/>
    <col min="8961" max="8961" width="3.69921875" style="17" customWidth="1"/>
    <col min="8962" max="8962" width="5.09765625" style="17" customWidth="1"/>
    <col min="8963" max="8963" width="41.09765625" style="17" customWidth="1"/>
    <col min="8964" max="8964" width="9.59765625" style="17" customWidth="1"/>
    <col min="8965" max="8965" width="5.09765625" style="17" customWidth="1"/>
    <col min="8966" max="8966" width="41.09765625" style="17" customWidth="1"/>
    <col min="8967" max="8967" width="9.59765625" style="17" customWidth="1"/>
    <col min="8968" max="9216" width="8.09765625" style="17"/>
    <col min="9217" max="9217" width="3.69921875" style="17" customWidth="1"/>
    <col min="9218" max="9218" width="5.09765625" style="17" customWidth="1"/>
    <col min="9219" max="9219" width="41.09765625" style="17" customWidth="1"/>
    <col min="9220" max="9220" width="9.59765625" style="17" customWidth="1"/>
    <col min="9221" max="9221" width="5.09765625" style="17" customWidth="1"/>
    <col min="9222" max="9222" width="41.09765625" style="17" customWidth="1"/>
    <col min="9223" max="9223" width="9.59765625" style="17" customWidth="1"/>
    <col min="9224" max="9472" width="8.09765625" style="17"/>
    <col min="9473" max="9473" width="3.69921875" style="17" customWidth="1"/>
    <col min="9474" max="9474" width="5.09765625" style="17" customWidth="1"/>
    <col min="9475" max="9475" width="41.09765625" style="17" customWidth="1"/>
    <col min="9476" max="9476" width="9.59765625" style="17" customWidth="1"/>
    <col min="9477" max="9477" width="5.09765625" style="17" customWidth="1"/>
    <col min="9478" max="9478" width="41.09765625" style="17" customWidth="1"/>
    <col min="9479" max="9479" width="9.59765625" style="17" customWidth="1"/>
    <col min="9480" max="9728" width="8.09765625" style="17"/>
    <col min="9729" max="9729" width="3.69921875" style="17" customWidth="1"/>
    <col min="9730" max="9730" width="5.09765625" style="17" customWidth="1"/>
    <col min="9731" max="9731" width="41.09765625" style="17" customWidth="1"/>
    <col min="9732" max="9732" width="9.59765625" style="17" customWidth="1"/>
    <col min="9733" max="9733" width="5.09765625" style="17" customWidth="1"/>
    <col min="9734" max="9734" width="41.09765625" style="17" customWidth="1"/>
    <col min="9735" max="9735" width="9.59765625" style="17" customWidth="1"/>
    <col min="9736" max="9984" width="8.09765625" style="17"/>
    <col min="9985" max="9985" width="3.69921875" style="17" customWidth="1"/>
    <col min="9986" max="9986" width="5.09765625" style="17" customWidth="1"/>
    <col min="9987" max="9987" width="41.09765625" style="17" customWidth="1"/>
    <col min="9988" max="9988" width="9.59765625" style="17" customWidth="1"/>
    <col min="9989" max="9989" width="5.09765625" style="17" customWidth="1"/>
    <col min="9990" max="9990" width="41.09765625" style="17" customWidth="1"/>
    <col min="9991" max="9991" width="9.59765625" style="17" customWidth="1"/>
    <col min="9992" max="10240" width="8.09765625" style="17"/>
    <col min="10241" max="10241" width="3.69921875" style="17" customWidth="1"/>
    <col min="10242" max="10242" width="5.09765625" style="17" customWidth="1"/>
    <col min="10243" max="10243" width="41.09765625" style="17" customWidth="1"/>
    <col min="10244" max="10244" width="9.59765625" style="17" customWidth="1"/>
    <col min="10245" max="10245" width="5.09765625" style="17" customWidth="1"/>
    <col min="10246" max="10246" width="41.09765625" style="17" customWidth="1"/>
    <col min="10247" max="10247" width="9.59765625" style="17" customWidth="1"/>
    <col min="10248" max="10496" width="8.09765625" style="17"/>
    <col min="10497" max="10497" width="3.69921875" style="17" customWidth="1"/>
    <col min="10498" max="10498" width="5.09765625" style="17" customWidth="1"/>
    <col min="10499" max="10499" width="41.09765625" style="17" customWidth="1"/>
    <col min="10500" max="10500" width="9.59765625" style="17" customWidth="1"/>
    <col min="10501" max="10501" width="5.09765625" style="17" customWidth="1"/>
    <col min="10502" max="10502" width="41.09765625" style="17" customWidth="1"/>
    <col min="10503" max="10503" width="9.59765625" style="17" customWidth="1"/>
    <col min="10504" max="10752" width="8.09765625" style="17"/>
    <col min="10753" max="10753" width="3.69921875" style="17" customWidth="1"/>
    <col min="10754" max="10754" width="5.09765625" style="17" customWidth="1"/>
    <col min="10755" max="10755" width="41.09765625" style="17" customWidth="1"/>
    <col min="10756" max="10756" width="9.59765625" style="17" customWidth="1"/>
    <col min="10757" max="10757" width="5.09765625" style="17" customWidth="1"/>
    <col min="10758" max="10758" width="41.09765625" style="17" customWidth="1"/>
    <col min="10759" max="10759" width="9.59765625" style="17" customWidth="1"/>
    <col min="10760" max="11008" width="8.09765625" style="17"/>
    <col min="11009" max="11009" width="3.69921875" style="17" customWidth="1"/>
    <col min="11010" max="11010" width="5.09765625" style="17" customWidth="1"/>
    <col min="11011" max="11011" width="41.09765625" style="17" customWidth="1"/>
    <col min="11012" max="11012" width="9.59765625" style="17" customWidth="1"/>
    <col min="11013" max="11013" width="5.09765625" style="17" customWidth="1"/>
    <col min="11014" max="11014" width="41.09765625" style="17" customWidth="1"/>
    <col min="11015" max="11015" width="9.59765625" style="17" customWidth="1"/>
    <col min="11016" max="11264" width="8.09765625" style="17"/>
    <col min="11265" max="11265" width="3.69921875" style="17" customWidth="1"/>
    <col min="11266" max="11266" width="5.09765625" style="17" customWidth="1"/>
    <col min="11267" max="11267" width="41.09765625" style="17" customWidth="1"/>
    <col min="11268" max="11268" width="9.59765625" style="17" customWidth="1"/>
    <col min="11269" max="11269" width="5.09765625" style="17" customWidth="1"/>
    <col min="11270" max="11270" width="41.09765625" style="17" customWidth="1"/>
    <col min="11271" max="11271" width="9.59765625" style="17" customWidth="1"/>
    <col min="11272" max="11520" width="8.09765625" style="17"/>
    <col min="11521" max="11521" width="3.69921875" style="17" customWidth="1"/>
    <col min="11522" max="11522" width="5.09765625" style="17" customWidth="1"/>
    <col min="11523" max="11523" width="41.09765625" style="17" customWidth="1"/>
    <col min="11524" max="11524" width="9.59765625" style="17" customWidth="1"/>
    <col min="11525" max="11525" width="5.09765625" style="17" customWidth="1"/>
    <col min="11526" max="11526" width="41.09765625" style="17" customWidth="1"/>
    <col min="11527" max="11527" width="9.59765625" style="17" customWidth="1"/>
    <col min="11528" max="11776" width="8.09765625" style="17"/>
    <col min="11777" max="11777" width="3.69921875" style="17" customWidth="1"/>
    <col min="11778" max="11778" width="5.09765625" style="17" customWidth="1"/>
    <col min="11779" max="11779" width="41.09765625" style="17" customWidth="1"/>
    <col min="11780" max="11780" width="9.59765625" style="17" customWidth="1"/>
    <col min="11781" max="11781" width="5.09765625" style="17" customWidth="1"/>
    <col min="11782" max="11782" width="41.09765625" style="17" customWidth="1"/>
    <col min="11783" max="11783" width="9.59765625" style="17" customWidth="1"/>
    <col min="11784" max="12032" width="8.09765625" style="17"/>
    <col min="12033" max="12033" width="3.69921875" style="17" customWidth="1"/>
    <col min="12034" max="12034" width="5.09765625" style="17" customWidth="1"/>
    <col min="12035" max="12035" width="41.09765625" style="17" customWidth="1"/>
    <col min="12036" max="12036" width="9.59765625" style="17" customWidth="1"/>
    <col min="12037" max="12037" width="5.09765625" style="17" customWidth="1"/>
    <col min="12038" max="12038" width="41.09765625" style="17" customWidth="1"/>
    <col min="12039" max="12039" width="9.59765625" style="17" customWidth="1"/>
    <col min="12040" max="12288" width="8.09765625" style="17"/>
    <col min="12289" max="12289" width="3.69921875" style="17" customWidth="1"/>
    <col min="12290" max="12290" width="5.09765625" style="17" customWidth="1"/>
    <col min="12291" max="12291" width="41.09765625" style="17" customWidth="1"/>
    <col min="12292" max="12292" width="9.59765625" style="17" customWidth="1"/>
    <col min="12293" max="12293" width="5.09765625" style="17" customWidth="1"/>
    <col min="12294" max="12294" width="41.09765625" style="17" customWidth="1"/>
    <col min="12295" max="12295" width="9.59765625" style="17" customWidth="1"/>
    <col min="12296" max="12544" width="8.09765625" style="17"/>
    <col min="12545" max="12545" width="3.69921875" style="17" customWidth="1"/>
    <col min="12546" max="12546" width="5.09765625" style="17" customWidth="1"/>
    <col min="12547" max="12547" width="41.09765625" style="17" customWidth="1"/>
    <col min="12548" max="12548" width="9.59765625" style="17" customWidth="1"/>
    <col min="12549" max="12549" width="5.09765625" style="17" customWidth="1"/>
    <col min="12550" max="12550" width="41.09765625" style="17" customWidth="1"/>
    <col min="12551" max="12551" width="9.59765625" style="17" customWidth="1"/>
    <col min="12552" max="12800" width="8.09765625" style="17"/>
    <col min="12801" max="12801" width="3.69921875" style="17" customWidth="1"/>
    <col min="12802" max="12802" width="5.09765625" style="17" customWidth="1"/>
    <col min="12803" max="12803" width="41.09765625" style="17" customWidth="1"/>
    <col min="12804" max="12804" width="9.59765625" style="17" customWidth="1"/>
    <col min="12805" max="12805" width="5.09765625" style="17" customWidth="1"/>
    <col min="12806" max="12806" width="41.09765625" style="17" customWidth="1"/>
    <col min="12807" max="12807" width="9.59765625" style="17" customWidth="1"/>
    <col min="12808" max="13056" width="8.09765625" style="17"/>
    <col min="13057" max="13057" width="3.69921875" style="17" customWidth="1"/>
    <col min="13058" max="13058" width="5.09765625" style="17" customWidth="1"/>
    <col min="13059" max="13059" width="41.09765625" style="17" customWidth="1"/>
    <col min="13060" max="13060" width="9.59765625" style="17" customWidth="1"/>
    <col min="13061" max="13061" width="5.09765625" style="17" customWidth="1"/>
    <col min="13062" max="13062" width="41.09765625" style="17" customWidth="1"/>
    <col min="13063" max="13063" width="9.59765625" style="17" customWidth="1"/>
    <col min="13064" max="13312" width="8.09765625" style="17"/>
    <col min="13313" max="13313" width="3.69921875" style="17" customWidth="1"/>
    <col min="13314" max="13314" width="5.09765625" style="17" customWidth="1"/>
    <col min="13315" max="13315" width="41.09765625" style="17" customWidth="1"/>
    <col min="13316" max="13316" width="9.59765625" style="17" customWidth="1"/>
    <col min="13317" max="13317" width="5.09765625" style="17" customWidth="1"/>
    <col min="13318" max="13318" width="41.09765625" style="17" customWidth="1"/>
    <col min="13319" max="13319" width="9.59765625" style="17" customWidth="1"/>
    <col min="13320" max="13568" width="8.09765625" style="17"/>
    <col min="13569" max="13569" width="3.69921875" style="17" customWidth="1"/>
    <col min="13570" max="13570" width="5.09765625" style="17" customWidth="1"/>
    <col min="13571" max="13571" width="41.09765625" style="17" customWidth="1"/>
    <col min="13572" max="13572" width="9.59765625" style="17" customWidth="1"/>
    <col min="13573" max="13573" width="5.09765625" style="17" customWidth="1"/>
    <col min="13574" max="13574" width="41.09765625" style="17" customWidth="1"/>
    <col min="13575" max="13575" width="9.59765625" style="17" customWidth="1"/>
    <col min="13576" max="13824" width="8.09765625" style="17"/>
    <col min="13825" max="13825" width="3.69921875" style="17" customWidth="1"/>
    <col min="13826" max="13826" width="5.09765625" style="17" customWidth="1"/>
    <col min="13827" max="13827" width="41.09765625" style="17" customWidth="1"/>
    <col min="13828" max="13828" width="9.59765625" style="17" customWidth="1"/>
    <col min="13829" max="13829" width="5.09765625" style="17" customWidth="1"/>
    <col min="13830" max="13830" width="41.09765625" style="17" customWidth="1"/>
    <col min="13831" max="13831" width="9.59765625" style="17" customWidth="1"/>
    <col min="13832" max="14080" width="8.09765625" style="17"/>
    <col min="14081" max="14081" width="3.69921875" style="17" customWidth="1"/>
    <col min="14082" max="14082" width="5.09765625" style="17" customWidth="1"/>
    <col min="14083" max="14083" width="41.09765625" style="17" customWidth="1"/>
    <col min="14084" max="14084" width="9.59765625" style="17" customWidth="1"/>
    <col min="14085" max="14085" width="5.09765625" style="17" customWidth="1"/>
    <col min="14086" max="14086" width="41.09765625" style="17" customWidth="1"/>
    <col min="14087" max="14087" width="9.59765625" style="17" customWidth="1"/>
    <col min="14088" max="14336" width="8.09765625" style="17"/>
    <col min="14337" max="14337" width="3.69921875" style="17" customWidth="1"/>
    <col min="14338" max="14338" width="5.09765625" style="17" customWidth="1"/>
    <col min="14339" max="14339" width="41.09765625" style="17" customWidth="1"/>
    <col min="14340" max="14340" width="9.59765625" style="17" customWidth="1"/>
    <col min="14341" max="14341" width="5.09765625" style="17" customWidth="1"/>
    <col min="14342" max="14342" width="41.09765625" style="17" customWidth="1"/>
    <col min="14343" max="14343" width="9.59765625" style="17" customWidth="1"/>
    <col min="14344" max="14592" width="8.09765625" style="17"/>
    <col min="14593" max="14593" width="3.69921875" style="17" customWidth="1"/>
    <col min="14594" max="14594" width="5.09765625" style="17" customWidth="1"/>
    <col min="14595" max="14595" width="41.09765625" style="17" customWidth="1"/>
    <col min="14596" max="14596" width="9.59765625" style="17" customWidth="1"/>
    <col min="14597" max="14597" width="5.09765625" style="17" customWidth="1"/>
    <col min="14598" max="14598" width="41.09765625" style="17" customWidth="1"/>
    <col min="14599" max="14599" width="9.59765625" style="17" customWidth="1"/>
    <col min="14600" max="14848" width="8.09765625" style="17"/>
    <col min="14849" max="14849" width="3.69921875" style="17" customWidth="1"/>
    <col min="14850" max="14850" width="5.09765625" style="17" customWidth="1"/>
    <col min="14851" max="14851" width="41.09765625" style="17" customWidth="1"/>
    <col min="14852" max="14852" width="9.59765625" style="17" customWidth="1"/>
    <col min="14853" max="14853" width="5.09765625" style="17" customWidth="1"/>
    <col min="14854" max="14854" width="41.09765625" style="17" customWidth="1"/>
    <col min="14855" max="14855" width="9.59765625" style="17" customWidth="1"/>
    <col min="14856" max="15104" width="8.09765625" style="17"/>
    <col min="15105" max="15105" width="3.69921875" style="17" customWidth="1"/>
    <col min="15106" max="15106" width="5.09765625" style="17" customWidth="1"/>
    <col min="15107" max="15107" width="41.09765625" style="17" customWidth="1"/>
    <col min="15108" max="15108" width="9.59765625" style="17" customWidth="1"/>
    <col min="15109" max="15109" width="5.09765625" style="17" customWidth="1"/>
    <col min="15110" max="15110" width="41.09765625" style="17" customWidth="1"/>
    <col min="15111" max="15111" width="9.59765625" style="17" customWidth="1"/>
    <col min="15112" max="15360" width="8.09765625" style="17"/>
    <col min="15361" max="15361" width="3.69921875" style="17" customWidth="1"/>
    <col min="15362" max="15362" width="5.09765625" style="17" customWidth="1"/>
    <col min="15363" max="15363" width="41.09765625" style="17" customWidth="1"/>
    <col min="15364" max="15364" width="9.59765625" style="17" customWidth="1"/>
    <col min="15365" max="15365" width="5.09765625" style="17" customWidth="1"/>
    <col min="15366" max="15366" width="41.09765625" style="17" customWidth="1"/>
    <col min="15367" max="15367" width="9.59765625" style="17" customWidth="1"/>
    <col min="15368" max="15616" width="8.09765625" style="17"/>
    <col min="15617" max="15617" width="3.69921875" style="17" customWidth="1"/>
    <col min="15618" max="15618" width="5.09765625" style="17" customWidth="1"/>
    <col min="15619" max="15619" width="41.09765625" style="17" customWidth="1"/>
    <col min="15620" max="15620" width="9.59765625" style="17" customWidth="1"/>
    <col min="15621" max="15621" width="5.09765625" style="17" customWidth="1"/>
    <col min="15622" max="15622" width="41.09765625" style="17" customWidth="1"/>
    <col min="15623" max="15623" width="9.59765625" style="17" customWidth="1"/>
    <col min="15624" max="15872" width="8.09765625" style="17"/>
    <col min="15873" max="15873" width="3.69921875" style="17" customWidth="1"/>
    <col min="15874" max="15874" width="5.09765625" style="17" customWidth="1"/>
    <col min="15875" max="15875" width="41.09765625" style="17" customWidth="1"/>
    <col min="15876" max="15876" width="9.59765625" style="17" customWidth="1"/>
    <col min="15877" max="15877" width="5.09765625" style="17" customWidth="1"/>
    <col min="15878" max="15878" width="41.09765625" style="17" customWidth="1"/>
    <col min="15879" max="15879" width="9.59765625" style="17" customWidth="1"/>
    <col min="15880" max="16128" width="8.09765625" style="17"/>
    <col min="16129" max="16129" width="3.69921875" style="17" customWidth="1"/>
    <col min="16130" max="16130" width="5.09765625" style="17" customWidth="1"/>
    <col min="16131" max="16131" width="41.09765625" style="17" customWidth="1"/>
    <col min="16132" max="16132" width="9.59765625" style="17" customWidth="1"/>
    <col min="16133" max="16133" width="5.09765625" style="17" customWidth="1"/>
    <col min="16134" max="16134" width="41.09765625" style="17" customWidth="1"/>
    <col min="16135" max="16135" width="9.59765625" style="17" customWidth="1"/>
    <col min="16136" max="16384" width="8.09765625" style="17"/>
  </cols>
  <sheetData>
    <row r="1" spans="1:8" ht="22.95" customHeight="1">
      <c r="A1" s="15" t="s">
        <v>127</v>
      </c>
    </row>
    <row r="2" spans="1:8" ht="25.2" customHeight="1">
      <c r="A2" s="18" t="s">
        <v>37</v>
      </c>
      <c r="B2" s="19"/>
      <c r="C2" s="19"/>
      <c r="F2" s="20"/>
    </row>
    <row r="3" spans="1:8" ht="21" customHeight="1">
      <c r="B3" s="21"/>
      <c r="C3" s="19"/>
      <c r="D3" s="22"/>
      <c r="F3" s="20"/>
      <c r="G3" s="23" t="s">
        <v>417</v>
      </c>
    </row>
    <row r="4" spans="1:8" ht="21" customHeight="1">
      <c r="B4" s="21"/>
      <c r="C4" s="19"/>
      <c r="D4" s="22"/>
      <c r="F4" s="20"/>
      <c r="G4" s="23" t="s">
        <v>152</v>
      </c>
    </row>
    <row r="5" spans="1:8" ht="25.2" customHeight="1">
      <c r="A5" s="11" t="s">
        <v>12</v>
      </c>
      <c r="B5" s="24"/>
      <c r="C5" s="41" t="s">
        <v>13</v>
      </c>
      <c r="D5" s="41" t="s">
        <v>14</v>
      </c>
      <c r="E5" s="41"/>
      <c r="F5" s="41" t="s">
        <v>13</v>
      </c>
      <c r="G5" s="41" t="s">
        <v>14</v>
      </c>
      <c r="H5" s="25"/>
    </row>
    <row r="6" spans="1:8" ht="25.2" customHeight="1">
      <c r="A6" s="26"/>
      <c r="B6" s="41">
        <v>1</v>
      </c>
      <c r="C6" s="27" t="s">
        <v>253</v>
      </c>
      <c r="D6" s="189" t="s">
        <v>416</v>
      </c>
      <c r="E6" s="41">
        <v>15</v>
      </c>
      <c r="F6" s="27"/>
      <c r="G6" s="189"/>
      <c r="H6" s="25"/>
    </row>
    <row r="7" spans="1:8" ht="25.2" customHeight="1">
      <c r="A7" s="28"/>
      <c r="B7" s="41">
        <v>2</v>
      </c>
      <c r="C7" s="27" t="s">
        <v>252</v>
      </c>
      <c r="D7" s="189" t="s">
        <v>416</v>
      </c>
      <c r="E7" s="41">
        <v>16</v>
      </c>
      <c r="F7" s="27"/>
      <c r="G7" s="189"/>
      <c r="H7" s="25"/>
    </row>
    <row r="8" spans="1:8" ht="25.2" customHeight="1">
      <c r="A8" s="28" t="s">
        <v>123</v>
      </c>
      <c r="B8" s="41">
        <v>3</v>
      </c>
      <c r="C8" s="27"/>
      <c r="D8" s="189"/>
      <c r="E8" s="41">
        <v>17</v>
      </c>
      <c r="F8" s="27"/>
      <c r="G8" s="189"/>
      <c r="H8" s="25"/>
    </row>
    <row r="9" spans="1:8" ht="25.2" customHeight="1">
      <c r="A9" s="28"/>
      <c r="B9" s="41">
        <v>4</v>
      </c>
      <c r="C9" s="27"/>
      <c r="D9" s="189"/>
      <c r="E9" s="41">
        <v>18</v>
      </c>
      <c r="F9" s="27"/>
      <c r="G9" s="189"/>
      <c r="H9" s="25"/>
    </row>
    <row r="10" spans="1:8" ht="25.2" customHeight="1">
      <c r="A10" s="28"/>
      <c r="B10" s="41">
        <v>5</v>
      </c>
      <c r="C10" s="27"/>
      <c r="D10" s="189"/>
      <c r="E10" s="41">
        <v>19</v>
      </c>
      <c r="F10" s="27"/>
      <c r="G10" s="189"/>
      <c r="H10" s="25"/>
    </row>
    <row r="11" spans="1:8" ht="25.2" customHeight="1">
      <c r="A11" s="28" t="s">
        <v>124</v>
      </c>
      <c r="B11" s="41">
        <v>6</v>
      </c>
      <c r="C11" s="27"/>
      <c r="D11" s="189"/>
      <c r="E11" s="41">
        <v>20</v>
      </c>
      <c r="F11" s="27"/>
      <c r="G11" s="189"/>
      <c r="H11" s="25"/>
    </row>
    <row r="12" spans="1:8" ht="25.2" customHeight="1">
      <c r="A12" s="28"/>
      <c r="B12" s="41">
        <v>7</v>
      </c>
      <c r="C12" s="27"/>
      <c r="D12" s="189"/>
      <c r="E12" s="41">
        <v>21</v>
      </c>
      <c r="F12" s="27"/>
      <c r="G12" s="189"/>
      <c r="H12" s="25"/>
    </row>
    <row r="13" spans="1:8" ht="25.2" customHeight="1">
      <c r="A13" s="28"/>
      <c r="B13" s="41">
        <v>8</v>
      </c>
      <c r="C13" s="27"/>
      <c r="D13" s="189"/>
      <c r="E13" s="41">
        <v>22</v>
      </c>
      <c r="F13" s="27"/>
      <c r="G13" s="189"/>
      <c r="H13" s="25"/>
    </row>
    <row r="14" spans="1:8" ht="25.2" customHeight="1">
      <c r="A14" s="28" t="s">
        <v>125</v>
      </c>
      <c r="B14" s="41">
        <v>9</v>
      </c>
      <c r="C14" s="27"/>
      <c r="D14" s="189"/>
      <c r="E14" s="41">
        <v>23</v>
      </c>
      <c r="F14" s="27"/>
      <c r="G14" s="189"/>
      <c r="H14" s="25"/>
    </row>
    <row r="15" spans="1:8" ht="25.2" customHeight="1">
      <c r="A15" s="28"/>
      <c r="B15" s="41">
        <v>10</v>
      </c>
      <c r="C15" s="27"/>
      <c r="D15" s="189"/>
      <c r="E15" s="41">
        <v>24</v>
      </c>
      <c r="F15" s="27"/>
      <c r="G15" s="189"/>
      <c r="H15" s="25"/>
    </row>
    <row r="16" spans="1:8" ht="25.2" customHeight="1">
      <c r="A16" s="28"/>
      <c r="B16" s="41">
        <v>11</v>
      </c>
      <c r="C16" s="27"/>
      <c r="D16" s="189"/>
      <c r="E16" s="41">
        <v>25</v>
      </c>
      <c r="F16" s="29"/>
      <c r="G16" s="189"/>
      <c r="H16" s="25"/>
    </row>
    <row r="17" spans="1:8" ht="25.2" customHeight="1">
      <c r="A17" s="28" t="s">
        <v>126</v>
      </c>
      <c r="B17" s="41">
        <v>12</v>
      </c>
      <c r="C17" s="27"/>
      <c r="D17" s="189"/>
      <c r="E17" s="41">
        <v>26</v>
      </c>
      <c r="F17" s="27"/>
      <c r="G17" s="189"/>
      <c r="H17" s="25"/>
    </row>
    <row r="18" spans="1:8" ht="25.2" customHeight="1">
      <c r="A18" s="28"/>
      <c r="B18" s="41">
        <v>13</v>
      </c>
      <c r="C18" s="27"/>
      <c r="D18" s="189"/>
      <c r="E18" s="30">
        <v>27</v>
      </c>
      <c r="F18" s="31"/>
      <c r="G18" s="189"/>
      <c r="H18" s="25"/>
    </row>
    <row r="19" spans="1:8" ht="25.2" customHeight="1">
      <c r="A19" s="32"/>
      <c r="B19" s="41">
        <v>14</v>
      </c>
      <c r="C19" s="27"/>
      <c r="D19" s="189"/>
      <c r="E19" s="33">
        <v>28</v>
      </c>
      <c r="F19" s="34"/>
      <c r="G19" s="189"/>
      <c r="H19" s="25"/>
    </row>
    <row r="26" spans="1:8" ht="25.5" customHeight="1"/>
  </sheetData>
  <sheetProtection algorithmName="SHA-512" hashValue="Mt6P/Su+S/172uIVQdgcDOptLHcGh9EP7p0hjG+t6X2OXnd7nIzuPHwz89020wW/uh5CFLP/nFxkTxmPy+B82A==" saltValue="v1BKwSS/Qx67DSvREafaG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240A7-A5D1-4314-951D-01DE2E6CDB0F}">
  <sheetPr codeName="Sheet17"/>
  <dimension ref="A1:AN28"/>
  <sheetViews>
    <sheetView showGridLines="0" view="pageBreakPreview" zoomScaleNormal="80" zoomScaleSheetLayoutView="100" workbookViewId="0">
      <selection activeCell="A2" sqref="A2"/>
    </sheetView>
  </sheetViews>
  <sheetFormatPr defaultColWidth="8.09765625" defaultRowHeight="12.6"/>
  <cols>
    <col min="1" max="1" width="2.19921875" style="139" customWidth="1"/>
    <col min="2" max="2" width="3.3984375" style="139" customWidth="1"/>
    <col min="3" max="3" width="2.8984375" style="139" customWidth="1"/>
    <col min="4" max="4" width="3.3984375" style="139" customWidth="1"/>
    <col min="5" max="5" width="2.19921875" style="139" customWidth="1"/>
    <col min="6" max="6" width="5.69921875" style="139" customWidth="1"/>
    <col min="7" max="8" width="2.19921875" style="139" customWidth="1"/>
    <col min="9" max="9" width="5.69921875" style="139" customWidth="1"/>
    <col min="10" max="11" width="2.19921875" style="139" customWidth="1"/>
    <col min="12" max="12" width="5.69921875" style="139" customWidth="1"/>
    <col min="13" max="14" width="2.19921875" style="139" customWidth="1"/>
    <col min="15" max="15" width="5.69921875" style="139" customWidth="1"/>
    <col min="16" max="17" width="2.19921875" style="139" customWidth="1"/>
    <col min="18" max="18" width="5.69921875" style="139" customWidth="1"/>
    <col min="19" max="20" width="2.19921875" style="139" customWidth="1"/>
    <col min="21" max="21" width="5.69921875" style="139" customWidth="1"/>
    <col min="22" max="23" width="2.19921875" style="139" customWidth="1"/>
    <col min="24" max="24" width="5.69921875" style="139" customWidth="1"/>
    <col min="25" max="26" width="2.19921875" style="139" customWidth="1"/>
    <col min="27" max="27" width="5.69921875" style="139" customWidth="1"/>
    <col min="28" max="29" width="2.19921875" style="139" customWidth="1"/>
    <col min="30" max="30" width="5.69921875" style="139" customWidth="1"/>
    <col min="31" max="32" width="2.19921875" style="139" customWidth="1"/>
    <col min="33" max="33" width="5.69921875" style="139" customWidth="1"/>
    <col min="34" max="35" width="2.19921875" style="139" customWidth="1"/>
    <col min="36" max="36" width="5.69921875" style="139" customWidth="1"/>
    <col min="37" max="38" width="2.19921875" style="139" customWidth="1"/>
    <col min="39" max="39" width="5.69921875" style="139" customWidth="1"/>
    <col min="40" max="40" width="2.19921875" style="139" customWidth="1"/>
    <col min="41" max="41" width="3.5" style="139" customWidth="1"/>
    <col min="42" max="256" width="8.09765625" style="139"/>
    <col min="257" max="257" width="2.19921875" style="139" customWidth="1"/>
    <col min="258" max="258" width="3.3984375" style="139" customWidth="1"/>
    <col min="259" max="259" width="2.8984375" style="139" customWidth="1"/>
    <col min="260" max="260" width="3.3984375" style="139" customWidth="1"/>
    <col min="261" max="261" width="2.5" style="139" customWidth="1"/>
    <col min="262" max="262" width="4.19921875" style="139" customWidth="1"/>
    <col min="263" max="263" width="2.8984375" style="139" customWidth="1"/>
    <col min="264" max="264" width="1.69921875" style="139" customWidth="1"/>
    <col min="265" max="265" width="5.5" style="139" customWidth="1"/>
    <col min="266" max="266" width="1.8984375" style="139" customWidth="1"/>
    <col min="267" max="267" width="1.69921875" style="139" customWidth="1"/>
    <col min="268" max="268" width="5.5" style="139" customWidth="1"/>
    <col min="269" max="269" width="1.8984375" style="139" customWidth="1"/>
    <col min="270" max="270" width="1.69921875" style="139" customWidth="1"/>
    <col min="271" max="271" width="5.5" style="139" customWidth="1"/>
    <col min="272" max="273" width="2" style="139" customWidth="1"/>
    <col min="274" max="274" width="5.5" style="139" customWidth="1"/>
    <col min="275" max="275" width="1.69921875" style="139" customWidth="1"/>
    <col min="276" max="276" width="2.69921875" style="139" customWidth="1"/>
    <col min="277" max="277" width="3.69921875" style="139" customWidth="1"/>
    <col min="278" max="278" width="2.19921875" style="139" customWidth="1"/>
    <col min="279" max="281" width="3.3984375" style="139" customWidth="1"/>
    <col min="282" max="282" width="3.19921875" style="139" customWidth="1"/>
    <col min="283" max="283" width="3" style="139" customWidth="1"/>
    <col min="284" max="284" width="3.19921875" style="139" customWidth="1"/>
    <col min="285" max="290" width="3.3984375" style="139" customWidth="1"/>
    <col min="291" max="296" width="2.5" style="139" customWidth="1"/>
    <col min="297" max="297" width="3.5" style="139" customWidth="1"/>
    <col min="298" max="512" width="8.09765625" style="139"/>
    <col min="513" max="513" width="2.19921875" style="139" customWidth="1"/>
    <col min="514" max="514" width="3.3984375" style="139" customWidth="1"/>
    <col min="515" max="515" width="2.8984375" style="139" customWidth="1"/>
    <col min="516" max="516" width="3.3984375" style="139" customWidth="1"/>
    <col min="517" max="517" width="2.5" style="139" customWidth="1"/>
    <col min="518" max="518" width="4.19921875" style="139" customWidth="1"/>
    <col min="519" max="519" width="2.8984375" style="139" customWidth="1"/>
    <col min="520" max="520" width="1.69921875" style="139" customWidth="1"/>
    <col min="521" max="521" width="5.5" style="139" customWidth="1"/>
    <col min="522" max="522" width="1.8984375" style="139" customWidth="1"/>
    <col min="523" max="523" width="1.69921875" style="139" customWidth="1"/>
    <col min="524" max="524" width="5.5" style="139" customWidth="1"/>
    <col min="525" max="525" width="1.8984375" style="139" customWidth="1"/>
    <col min="526" max="526" width="1.69921875" style="139" customWidth="1"/>
    <col min="527" max="527" width="5.5" style="139" customWidth="1"/>
    <col min="528" max="529" width="2" style="139" customWidth="1"/>
    <col min="530" max="530" width="5.5" style="139" customWidth="1"/>
    <col min="531" max="531" width="1.69921875" style="139" customWidth="1"/>
    <col min="532" max="532" width="2.69921875" style="139" customWidth="1"/>
    <col min="533" max="533" width="3.69921875" style="139" customWidth="1"/>
    <col min="534" max="534" width="2.19921875" style="139" customWidth="1"/>
    <col min="535" max="537" width="3.3984375" style="139" customWidth="1"/>
    <col min="538" max="538" width="3.19921875" style="139" customWidth="1"/>
    <col min="539" max="539" width="3" style="139" customWidth="1"/>
    <col min="540" max="540" width="3.19921875" style="139" customWidth="1"/>
    <col min="541" max="546" width="3.3984375" style="139" customWidth="1"/>
    <col min="547" max="552" width="2.5" style="139" customWidth="1"/>
    <col min="553" max="553" width="3.5" style="139" customWidth="1"/>
    <col min="554" max="768" width="8.09765625" style="139"/>
    <col min="769" max="769" width="2.19921875" style="139" customWidth="1"/>
    <col min="770" max="770" width="3.3984375" style="139" customWidth="1"/>
    <col min="771" max="771" width="2.8984375" style="139" customWidth="1"/>
    <col min="772" max="772" width="3.3984375" style="139" customWidth="1"/>
    <col min="773" max="773" width="2.5" style="139" customWidth="1"/>
    <col min="774" max="774" width="4.19921875" style="139" customWidth="1"/>
    <col min="775" max="775" width="2.8984375" style="139" customWidth="1"/>
    <col min="776" max="776" width="1.69921875" style="139" customWidth="1"/>
    <col min="777" max="777" width="5.5" style="139" customWidth="1"/>
    <col min="778" max="778" width="1.8984375" style="139" customWidth="1"/>
    <col min="779" max="779" width="1.69921875" style="139" customWidth="1"/>
    <col min="780" max="780" width="5.5" style="139" customWidth="1"/>
    <col min="781" max="781" width="1.8984375" style="139" customWidth="1"/>
    <col min="782" max="782" width="1.69921875" style="139" customWidth="1"/>
    <col min="783" max="783" width="5.5" style="139" customWidth="1"/>
    <col min="784" max="785" width="2" style="139" customWidth="1"/>
    <col min="786" max="786" width="5.5" style="139" customWidth="1"/>
    <col min="787" max="787" width="1.69921875" style="139" customWidth="1"/>
    <col min="788" max="788" width="2.69921875" style="139" customWidth="1"/>
    <col min="789" max="789" width="3.69921875" style="139" customWidth="1"/>
    <col min="790" max="790" width="2.19921875" style="139" customWidth="1"/>
    <col min="791" max="793" width="3.3984375" style="139" customWidth="1"/>
    <col min="794" max="794" width="3.19921875" style="139" customWidth="1"/>
    <col min="795" max="795" width="3" style="139" customWidth="1"/>
    <col min="796" max="796" width="3.19921875" style="139" customWidth="1"/>
    <col min="797" max="802" width="3.3984375" style="139" customWidth="1"/>
    <col min="803" max="808" width="2.5" style="139" customWidth="1"/>
    <col min="809" max="809" width="3.5" style="139" customWidth="1"/>
    <col min="810" max="1024" width="8.09765625" style="139"/>
    <col min="1025" max="1025" width="2.19921875" style="139" customWidth="1"/>
    <col min="1026" max="1026" width="3.3984375" style="139" customWidth="1"/>
    <col min="1027" max="1027" width="2.8984375" style="139" customWidth="1"/>
    <col min="1028" max="1028" width="3.3984375" style="139" customWidth="1"/>
    <col min="1029" max="1029" width="2.5" style="139" customWidth="1"/>
    <col min="1030" max="1030" width="4.19921875" style="139" customWidth="1"/>
    <col min="1031" max="1031" width="2.8984375" style="139" customWidth="1"/>
    <col min="1032" max="1032" width="1.69921875" style="139" customWidth="1"/>
    <col min="1033" max="1033" width="5.5" style="139" customWidth="1"/>
    <col min="1034" max="1034" width="1.8984375" style="139" customWidth="1"/>
    <col min="1035" max="1035" width="1.69921875" style="139" customWidth="1"/>
    <col min="1036" max="1036" width="5.5" style="139" customWidth="1"/>
    <col min="1037" max="1037" width="1.8984375" style="139" customWidth="1"/>
    <col min="1038" max="1038" width="1.69921875" style="139" customWidth="1"/>
    <col min="1039" max="1039" width="5.5" style="139" customWidth="1"/>
    <col min="1040" max="1041" width="2" style="139" customWidth="1"/>
    <col min="1042" max="1042" width="5.5" style="139" customWidth="1"/>
    <col min="1043" max="1043" width="1.69921875" style="139" customWidth="1"/>
    <col min="1044" max="1044" width="2.69921875" style="139" customWidth="1"/>
    <col min="1045" max="1045" width="3.69921875" style="139" customWidth="1"/>
    <col min="1046" max="1046" width="2.19921875" style="139" customWidth="1"/>
    <col min="1047" max="1049" width="3.3984375" style="139" customWidth="1"/>
    <col min="1050" max="1050" width="3.19921875" style="139" customWidth="1"/>
    <col min="1051" max="1051" width="3" style="139" customWidth="1"/>
    <col min="1052" max="1052" width="3.19921875" style="139" customWidth="1"/>
    <col min="1053" max="1058" width="3.3984375" style="139" customWidth="1"/>
    <col min="1059" max="1064" width="2.5" style="139" customWidth="1"/>
    <col min="1065" max="1065" width="3.5" style="139" customWidth="1"/>
    <col min="1066" max="1280" width="8.09765625" style="139"/>
    <col min="1281" max="1281" width="2.19921875" style="139" customWidth="1"/>
    <col min="1282" max="1282" width="3.3984375" style="139" customWidth="1"/>
    <col min="1283" max="1283" width="2.8984375" style="139" customWidth="1"/>
    <col min="1284" max="1284" width="3.3984375" style="139" customWidth="1"/>
    <col min="1285" max="1285" width="2.5" style="139" customWidth="1"/>
    <col min="1286" max="1286" width="4.19921875" style="139" customWidth="1"/>
    <col min="1287" max="1287" width="2.8984375" style="139" customWidth="1"/>
    <col min="1288" max="1288" width="1.69921875" style="139" customWidth="1"/>
    <col min="1289" max="1289" width="5.5" style="139" customWidth="1"/>
    <col min="1290" max="1290" width="1.8984375" style="139" customWidth="1"/>
    <col min="1291" max="1291" width="1.69921875" style="139" customWidth="1"/>
    <col min="1292" max="1292" width="5.5" style="139" customWidth="1"/>
    <col min="1293" max="1293" width="1.8984375" style="139" customWidth="1"/>
    <col min="1294" max="1294" width="1.69921875" style="139" customWidth="1"/>
    <col min="1295" max="1295" width="5.5" style="139" customWidth="1"/>
    <col min="1296" max="1297" width="2" style="139" customWidth="1"/>
    <col min="1298" max="1298" width="5.5" style="139" customWidth="1"/>
    <col min="1299" max="1299" width="1.69921875" style="139" customWidth="1"/>
    <col min="1300" max="1300" width="2.69921875" style="139" customWidth="1"/>
    <col min="1301" max="1301" width="3.69921875" style="139" customWidth="1"/>
    <col min="1302" max="1302" width="2.19921875" style="139" customWidth="1"/>
    <col min="1303" max="1305" width="3.3984375" style="139" customWidth="1"/>
    <col min="1306" max="1306" width="3.19921875" style="139" customWidth="1"/>
    <col min="1307" max="1307" width="3" style="139" customWidth="1"/>
    <col min="1308" max="1308" width="3.19921875" style="139" customWidth="1"/>
    <col min="1309" max="1314" width="3.3984375" style="139" customWidth="1"/>
    <col min="1315" max="1320" width="2.5" style="139" customWidth="1"/>
    <col min="1321" max="1321" width="3.5" style="139" customWidth="1"/>
    <col min="1322" max="1536" width="8.09765625" style="139"/>
    <col min="1537" max="1537" width="2.19921875" style="139" customWidth="1"/>
    <col min="1538" max="1538" width="3.3984375" style="139" customWidth="1"/>
    <col min="1539" max="1539" width="2.8984375" style="139" customWidth="1"/>
    <col min="1540" max="1540" width="3.3984375" style="139" customWidth="1"/>
    <col min="1541" max="1541" width="2.5" style="139" customWidth="1"/>
    <col min="1542" max="1542" width="4.19921875" style="139" customWidth="1"/>
    <col min="1543" max="1543" width="2.8984375" style="139" customWidth="1"/>
    <col min="1544" max="1544" width="1.69921875" style="139" customWidth="1"/>
    <col min="1545" max="1545" width="5.5" style="139" customWidth="1"/>
    <col min="1546" max="1546" width="1.8984375" style="139" customWidth="1"/>
    <col min="1547" max="1547" width="1.69921875" style="139" customWidth="1"/>
    <col min="1548" max="1548" width="5.5" style="139" customWidth="1"/>
    <col min="1549" max="1549" width="1.8984375" style="139" customWidth="1"/>
    <col min="1550" max="1550" width="1.69921875" style="139" customWidth="1"/>
    <col min="1551" max="1551" width="5.5" style="139" customWidth="1"/>
    <col min="1552" max="1553" width="2" style="139" customWidth="1"/>
    <col min="1554" max="1554" width="5.5" style="139" customWidth="1"/>
    <col min="1555" max="1555" width="1.69921875" style="139" customWidth="1"/>
    <col min="1556" max="1556" width="2.69921875" style="139" customWidth="1"/>
    <col min="1557" max="1557" width="3.69921875" style="139" customWidth="1"/>
    <col min="1558" max="1558" width="2.19921875" style="139" customWidth="1"/>
    <col min="1559" max="1561" width="3.3984375" style="139" customWidth="1"/>
    <col min="1562" max="1562" width="3.19921875" style="139" customWidth="1"/>
    <col min="1563" max="1563" width="3" style="139" customWidth="1"/>
    <col min="1564" max="1564" width="3.19921875" style="139" customWidth="1"/>
    <col min="1565" max="1570" width="3.3984375" style="139" customWidth="1"/>
    <col min="1571" max="1576" width="2.5" style="139" customWidth="1"/>
    <col min="1577" max="1577" width="3.5" style="139" customWidth="1"/>
    <col min="1578" max="1792" width="8.09765625" style="139"/>
    <col min="1793" max="1793" width="2.19921875" style="139" customWidth="1"/>
    <col min="1794" max="1794" width="3.3984375" style="139" customWidth="1"/>
    <col min="1795" max="1795" width="2.8984375" style="139" customWidth="1"/>
    <col min="1796" max="1796" width="3.3984375" style="139" customWidth="1"/>
    <col min="1797" max="1797" width="2.5" style="139" customWidth="1"/>
    <col min="1798" max="1798" width="4.19921875" style="139" customWidth="1"/>
    <col min="1799" max="1799" width="2.8984375" style="139" customWidth="1"/>
    <col min="1800" max="1800" width="1.69921875" style="139" customWidth="1"/>
    <col min="1801" max="1801" width="5.5" style="139" customWidth="1"/>
    <col min="1802" max="1802" width="1.8984375" style="139" customWidth="1"/>
    <col min="1803" max="1803" width="1.69921875" style="139" customWidth="1"/>
    <col min="1804" max="1804" width="5.5" style="139" customWidth="1"/>
    <col min="1805" max="1805" width="1.8984375" style="139" customWidth="1"/>
    <col min="1806" max="1806" width="1.69921875" style="139" customWidth="1"/>
    <col min="1807" max="1807" width="5.5" style="139" customWidth="1"/>
    <col min="1808" max="1809" width="2" style="139" customWidth="1"/>
    <col min="1810" max="1810" width="5.5" style="139" customWidth="1"/>
    <col min="1811" max="1811" width="1.69921875" style="139" customWidth="1"/>
    <col min="1812" max="1812" width="2.69921875" style="139" customWidth="1"/>
    <col min="1813" max="1813" width="3.69921875" style="139" customWidth="1"/>
    <col min="1814" max="1814" width="2.19921875" style="139" customWidth="1"/>
    <col min="1815" max="1817" width="3.3984375" style="139" customWidth="1"/>
    <col min="1818" max="1818" width="3.19921875" style="139" customWidth="1"/>
    <col min="1819" max="1819" width="3" style="139" customWidth="1"/>
    <col min="1820" max="1820" width="3.19921875" style="139" customWidth="1"/>
    <col min="1821" max="1826" width="3.3984375" style="139" customWidth="1"/>
    <col min="1827" max="1832" width="2.5" style="139" customWidth="1"/>
    <col min="1833" max="1833" width="3.5" style="139" customWidth="1"/>
    <col min="1834" max="2048" width="8.09765625" style="139"/>
    <col min="2049" max="2049" width="2.19921875" style="139" customWidth="1"/>
    <col min="2050" max="2050" width="3.3984375" style="139" customWidth="1"/>
    <col min="2051" max="2051" width="2.8984375" style="139" customWidth="1"/>
    <col min="2052" max="2052" width="3.3984375" style="139" customWidth="1"/>
    <col min="2053" max="2053" width="2.5" style="139" customWidth="1"/>
    <col min="2054" max="2054" width="4.19921875" style="139" customWidth="1"/>
    <col min="2055" max="2055" width="2.8984375" style="139" customWidth="1"/>
    <col min="2056" max="2056" width="1.69921875" style="139" customWidth="1"/>
    <col min="2057" max="2057" width="5.5" style="139" customWidth="1"/>
    <col min="2058" max="2058" width="1.8984375" style="139" customWidth="1"/>
    <col min="2059" max="2059" width="1.69921875" style="139" customWidth="1"/>
    <col min="2060" max="2060" width="5.5" style="139" customWidth="1"/>
    <col min="2061" max="2061" width="1.8984375" style="139" customWidth="1"/>
    <col min="2062" max="2062" width="1.69921875" style="139" customWidth="1"/>
    <col min="2063" max="2063" width="5.5" style="139" customWidth="1"/>
    <col min="2064" max="2065" width="2" style="139" customWidth="1"/>
    <col min="2066" max="2066" width="5.5" style="139" customWidth="1"/>
    <col min="2067" max="2067" width="1.69921875" style="139" customWidth="1"/>
    <col min="2068" max="2068" width="2.69921875" style="139" customWidth="1"/>
    <col min="2069" max="2069" width="3.69921875" style="139" customWidth="1"/>
    <col min="2070" max="2070" width="2.19921875" style="139" customWidth="1"/>
    <col min="2071" max="2073" width="3.3984375" style="139" customWidth="1"/>
    <col min="2074" max="2074" width="3.19921875" style="139" customWidth="1"/>
    <col min="2075" max="2075" width="3" style="139" customWidth="1"/>
    <col min="2076" max="2076" width="3.19921875" style="139" customWidth="1"/>
    <col min="2077" max="2082" width="3.3984375" style="139" customWidth="1"/>
    <col min="2083" max="2088" width="2.5" style="139" customWidth="1"/>
    <col min="2089" max="2089" width="3.5" style="139" customWidth="1"/>
    <col min="2090" max="2304" width="8.09765625" style="139"/>
    <col min="2305" max="2305" width="2.19921875" style="139" customWidth="1"/>
    <col min="2306" max="2306" width="3.3984375" style="139" customWidth="1"/>
    <col min="2307" max="2307" width="2.8984375" style="139" customWidth="1"/>
    <col min="2308" max="2308" width="3.3984375" style="139" customWidth="1"/>
    <col min="2309" max="2309" width="2.5" style="139" customWidth="1"/>
    <col min="2310" max="2310" width="4.19921875" style="139" customWidth="1"/>
    <col min="2311" max="2311" width="2.8984375" style="139" customWidth="1"/>
    <col min="2312" max="2312" width="1.69921875" style="139" customWidth="1"/>
    <col min="2313" max="2313" width="5.5" style="139" customWidth="1"/>
    <col min="2314" max="2314" width="1.8984375" style="139" customWidth="1"/>
    <col min="2315" max="2315" width="1.69921875" style="139" customWidth="1"/>
    <col min="2316" max="2316" width="5.5" style="139" customWidth="1"/>
    <col min="2317" max="2317" width="1.8984375" style="139" customWidth="1"/>
    <col min="2318" max="2318" width="1.69921875" style="139" customWidth="1"/>
    <col min="2319" max="2319" width="5.5" style="139" customWidth="1"/>
    <col min="2320" max="2321" width="2" style="139" customWidth="1"/>
    <col min="2322" max="2322" width="5.5" style="139" customWidth="1"/>
    <col min="2323" max="2323" width="1.69921875" style="139" customWidth="1"/>
    <col min="2324" max="2324" width="2.69921875" style="139" customWidth="1"/>
    <col min="2325" max="2325" width="3.69921875" style="139" customWidth="1"/>
    <col min="2326" max="2326" width="2.19921875" style="139" customWidth="1"/>
    <col min="2327" max="2329" width="3.3984375" style="139" customWidth="1"/>
    <col min="2330" max="2330" width="3.19921875" style="139" customWidth="1"/>
    <col min="2331" max="2331" width="3" style="139" customWidth="1"/>
    <col min="2332" max="2332" width="3.19921875" style="139" customWidth="1"/>
    <col min="2333" max="2338" width="3.3984375" style="139" customWidth="1"/>
    <col min="2339" max="2344" width="2.5" style="139" customWidth="1"/>
    <col min="2345" max="2345" width="3.5" style="139" customWidth="1"/>
    <col min="2346" max="2560" width="8.09765625" style="139"/>
    <col min="2561" max="2561" width="2.19921875" style="139" customWidth="1"/>
    <col min="2562" max="2562" width="3.3984375" style="139" customWidth="1"/>
    <col min="2563" max="2563" width="2.8984375" style="139" customWidth="1"/>
    <col min="2564" max="2564" width="3.3984375" style="139" customWidth="1"/>
    <col min="2565" max="2565" width="2.5" style="139" customWidth="1"/>
    <col min="2566" max="2566" width="4.19921875" style="139" customWidth="1"/>
    <col min="2567" max="2567" width="2.8984375" style="139" customWidth="1"/>
    <col min="2568" max="2568" width="1.69921875" style="139" customWidth="1"/>
    <col min="2569" max="2569" width="5.5" style="139" customWidth="1"/>
    <col min="2570" max="2570" width="1.8984375" style="139" customWidth="1"/>
    <col min="2571" max="2571" width="1.69921875" style="139" customWidth="1"/>
    <col min="2572" max="2572" width="5.5" style="139" customWidth="1"/>
    <col min="2573" max="2573" width="1.8984375" style="139" customWidth="1"/>
    <col min="2574" max="2574" width="1.69921875" style="139" customWidth="1"/>
    <col min="2575" max="2575" width="5.5" style="139" customWidth="1"/>
    <col min="2576" max="2577" width="2" style="139" customWidth="1"/>
    <col min="2578" max="2578" width="5.5" style="139" customWidth="1"/>
    <col min="2579" max="2579" width="1.69921875" style="139" customWidth="1"/>
    <col min="2580" max="2580" width="2.69921875" style="139" customWidth="1"/>
    <col min="2581" max="2581" width="3.69921875" style="139" customWidth="1"/>
    <col min="2582" max="2582" width="2.19921875" style="139" customWidth="1"/>
    <col min="2583" max="2585" width="3.3984375" style="139" customWidth="1"/>
    <col min="2586" max="2586" width="3.19921875" style="139" customWidth="1"/>
    <col min="2587" max="2587" width="3" style="139" customWidth="1"/>
    <col min="2588" max="2588" width="3.19921875" style="139" customWidth="1"/>
    <col min="2589" max="2594" width="3.3984375" style="139" customWidth="1"/>
    <col min="2595" max="2600" width="2.5" style="139" customWidth="1"/>
    <col min="2601" max="2601" width="3.5" style="139" customWidth="1"/>
    <col min="2602" max="2816" width="8.09765625" style="139"/>
    <col min="2817" max="2817" width="2.19921875" style="139" customWidth="1"/>
    <col min="2818" max="2818" width="3.3984375" style="139" customWidth="1"/>
    <col min="2819" max="2819" width="2.8984375" style="139" customWidth="1"/>
    <col min="2820" max="2820" width="3.3984375" style="139" customWidth="1"/>
    <col min="2821" max="2821" width="2.5" style="139" customWidth="1"/>
    <col min="2822" max="2822" width="4.19921875" style="139" customWidth="1"/>
    <col min="2823" max="2823" width="2.8984375" style="139" customWidth="1"/>
    <col min="2824" max="2824" width="1.69921875" style="139" customWidth="1"/>
    <col min="2825" max="2825" width="5.5" style="139" customWidth="1"/>
    <col min="2826" max="2826" width="1.8984375" style="139" customWidth="1"/>
    <col min="2827" max="2827" width="1.69921875" style="139" customWidth="1"/>
    <col min="2828" max="2828" width="5.5" style="139" customWidth="1"/>
    <col min="2829" max="2829" width="1.8984375" style="139" customWidth="1"/>
    <col min="2830" max="2830" width="1.69921875" style="139" customWidth="1"/>
    <col min="2831" max="2831" width="5.5" style="139" customWidth="1"/>
    <col min="2832" max="2833" width="2" style="139" customWidth="1"/>
    <col min="2834" max="2834" width="5.5" style="139" customWidth="1"/>
    <col min="2835" max="2835" width="1.69921875" style="139" customWidth="1"/>
    <col min="2836" max="2836" width="2.69921875" style="139" customWidth="1"/>
    <col min="2837" max="2837" width="3.69921875" style="139" customWidth="1"/>
    <col min="2838" max="2838" width="2.19921875" style="139" customWidth="1"/>
    <col min="2839" max="2841" width="3.3984375" style="139" customWidth="1"/>
    <col min="2842" max="2842" width="3.19921875" style="139" customWidth="1"/>
    <col min="2843" max="2843" width="3" style="139" customWidth="1"/>
    <col min="2844" max="2844" width="3.19921875" style="139" customWidth="1"/>
    <col min="2845" max="2850" width="3.3984375" style="139" customWidth="1"/>
    <col min="2851" max="2856" width="2.5" style="139" customWidth="1"/>
    <col min="2857" max="2857" width="3.5" style="139" customWidth="1"/>
    <col min="2858" max="3072" width="8.09765625" style="139"/>
    <col min="3073" max="3073" width="2.19921875" style="139" customWidth="1"/>
    <col min="3074" max="3074" width="3.3984375" style="139" customWidth="1"/>
    <col min="3075" max="3075" width="2.8984375" style="139" customWidth="1"/>
    <col min="3076" max="3076" width="3.3984375" style="139" customWidth="1"/>
    <col min="3077" max="3077" width="2.5" style="139" customWidth="1"/>
    <col min="3078" max="3078" width="4.19921875" style="139" customWidth="1"/>
    <col min="3079" max="3079" width="2.8984375" style="139" customWidth="1"/>
    <col min="3080" max="3080" width="1.69921875" style="139" customWidth="1"/>
    <col min="3081" max="3081" width="5.5" style="139" customWidth="1"/>
    <col min="3082" max="3082" width="1.8984375" style="139" customWidth="1"/>
    <col min="3083" max="3083" width="1.69921875" style="139" customWidth="1"/>
    <col min="3084" max="3084" width="5.5" style="139" customWidth="1"/>
    <col min="3085" max="3085" width="1.8984375" style="139" customWidth="1"/>
    <col min="3086" max="3086" width="1.69921875" style="139" customWidth="1"/>
    <col min="3087" max="3087" width="5.5" style="139" customWidth="1"/>
    <col min="3088" max="3089" width="2" style="139" customWidth="1"/>
    <col min="3090" max="3090" width="5.5" style="139" customWidth="1"/>
    <col min="3091" max="3091" width="1.69921875" style="139" customWidth="1"/>
    <col min="3092" max="3092" width="2.69921875" style="139" customWidth="1"/>
    <col min="3093" max="3093" width="3.69921875" style="139" customWidth="1"/>
    <col min="3094" max="3094" width="2.19921875" style="139" customWidth="1"/>
    <col min="3095" max="3097" width="3.3984375" style="139" customWidth="1"/>
    <col min="3098" max="3098" width="3.19921875" style="139" customWidth="1"/>
    <col min="3099" max="3099" width="3" style="139" customWidth="1"/>
    <col min="3100" max="3100" width="3.19921875" style="139" customWidth="1"/>
    <col min="3101" max="3106" width="3.3984375" style="139" customWidth="1"/>
    <col min="3107" max="3112" width="2.5" style="139" customWidth="1"/>
    <col min="3113" max="3113" width="3.5" style="139" customWidth="1"/>
    <col min="3114" max="3328" width="8.09765625" style="139"/>
    <col min="3329" max="3329" width="2.19921875" style="139" customWidth="1"/>
    <col min="3330" max="3330" width="3.3984375" style="139" customWidth="1"/>
    <col min="3331" max="3331" width="2.8984375" style="139" customWidth="1"/>
    <col min="3332" max="3332" width="3.3984375" style="139" customWidth="1"/>
    <col min="3333" max="3333" width="2.5" style="139" customWidth="1"/>
    <col min="3334" max="3334" width="4.19921875" style="139" customWidth="1"/>
    <col min="3335" max="3335" width="2.8984375" style="139" customWidth="1"/>
    <col min="3336" max="3336" width="1.69921875" style="139" customWidth="1"/>
    <col min="3337" max="3337" width="5.5" style="139" customWidth="1"/>
    <col min="3338" max="3338" width="1.8984375" style="139" customWidth="1"/>
    <col min="3339" max="3339" width="1.69921875" style="139" customWidth="1"/>
    <col min="3340" max="3340" width="5.5" style="139" customWidth="1"/>
    <col min="3341" max="3341" width="1.8984375" style="139" customWidth="1"/>
    <col min="3342" max="3342" width="1.69921875" style="139" customWidth="1"/>
    <col min="3343" max="3343" width="5.5" style="139" customWidth="1"/>
    <col min="3344" max="3345" width="2" style="139" customWidth="1"/>
    <col min="3346" max="3346" width="5.5" style="139" customWidth="1"/>
    <col min="3347" max="3347" width="1.69921875" style="139" customWidth="1"/>
    <col min="3348" max="3348" width="2.69921875" style="139" customWidth="1"/>
    <col min="3349" max="3349" width="3.69921875" style="139" customWidth="1"/>
    <col min="3350" max="3350" width="2.19921875" style="139" customWidth="1"/>
    <col min="3351" max="3353" width="3.3984375" style="139" customWidth="1"/>
    <col min="3354" max="3354" width="3.19921875" style="139" customWidth="1"/>
    <col min="3355" max="3355" width="3" style="139" customWidth="1"/>
    <col min="3356" max="3356" width="3.19921875" style="139" customWidth="1"/>
    <col min="3357" max="3362" width="3.3984375" style="139" customWidth="1"/>
    <col min="3363" max="3368" width="2.5" style="139" customWidth="1"/>
    <col min="3369" max="3369" width="3.5" style="139" customWidth="1"/>
    <col min="3370" max="3584" width="8.09765625" style="139"/>
    <col min="3585" max="3585" width="2.19921875" style="139" customWidth="1"/>
    <col min="3586" max="3586" width="3.3984375" style="139" customWidth="1"/>
    <col min="3587" max="3587" width="2.8984375" style="139" customWidth="1"/>
    <col min="3588" max="3588" width="3.3984375" style="139" customWidth="1"/>
    <col min="3589" max="3589" width="2.5" style="139" customWidth="1"/>
    <col min="3590" max="3590" width="4.19921875" style="139" customWidth="1"/>
    <col min="3591" max="3591" width="2.8984375" style="139" customWidth="1"/>
    <col min="3592" max="3592" width="1.69921875" style="139" customWidth="1"/>
    <col min="3593" max="3593" width="5.5" style="139" customWidth="1"/>
    <col min="3594" max="3594" width="1.8984375" style="139" customWidth="1"/>
    <col min="3595" max="3595" width="1.69921875" style="139" customWidth="1"/>
    <col min="3596" max="3596" width="5.5" style="139" customWidth="1"/>
    <col min="3597" max="3597" width="1.8984375" style="139" customWidth="1"/>
    <col min="3598" max="3598" width="1.69921875" style="139" customWidth="1"/>
    <col min="3599" max="3599" width="5.5" style="139" customWidth="1"/>
    <col min="3600" max="3601" width="2" style="139" customWidth="1"/>
    <col min="3602" max="3602" width="5.5" style="139" customWidth="1"/>
    <col min="3603" max="3603" width="1.69921875" style="139" customWidth="1"/>
    <col min="3604" max="3604" width="2.69921875" style="139" customWidth="1"/>
    <col min="3605" max="3605" width="3.69921875" style="139" customWidth="1"/>
    <col min="3606" max="3606" width="2.19921875" style="139" customWidth="1"/>
    <col min="3607" max="3609" width="3.3984375" style="139" customWidth="1"/>
    <col min="3610" max="3610" width="3.19921875" style="139" customWidth="1"/>
    <col min="3611" max="3611" width="3" style="139" customWidth="1"/>
    <col min="3612" max="3612" width="3.19921875" style="139" customWidth="1"/>
    <col min="3613" max="3618" width="3.3984375" style="139" customWidth="1"/>
    <col min="3619" max="3624" width="2.5" style="139" customWidth="1"/>
    <col min="3625" max="3625" width="3.5" style="139" customWidth="1"/>
    <col min="3626" max="3840" width="8.09765625" style="139"/>
    <col min="3841" max="3841" width="2.19921875" style="139" customWidth="1"/>
    <col min="3842" max="3842" width="3.3984375" style="139" customWidth="1"/>
    <col min="3843" max="3843" width="2.8984375" style="139" customWidth="1"/>
    <col min="3844" max="3844" width="3.3984375" style="139" customWidth="1"/>
    <col min="3845" max="3845" width="2.5" style="139" customWidth="1"/>
    <col min="3846" max="3846" width="4.19921875" style="139" customWidth="1"/>
    <col min="3847" max="3847" width="2.8984375" style="139" customWidth="1"/>
    <col min="3848" max="3848" width="1.69921875" style="139" customWidth="1"/>
    <col min="3849" max="3849" width="5.5" style="139" customWidth="1"/>
    <col min="3850" max="3850" width="1.8984375" style="139" customWidth="1"/>
    <col min="3851" max="3851" width="1.69921875" style="139" customWidth="1"/>
    <col min="3852" max="3852" width="5.5" style="139" customWidth="1"/>
    <col min="3853" max="3853" width="1.8984375" style="139" customWidth="1"/>
    <col min="3854" max="3854" width="1.69921875" style="139" customWidth="1"/>
    <col min="3855" max="3855" width="5.5" style="139" customWidth="1"/>
    <col min="3856" max="3857" width="2" style="139" customWidth="1"/>
    <col min="3858" max="3858" width="5.5" style="139" customWidth="1"/>
    <col min="3859" max="3859" width="1.69921875" style="139" customWidth="1"/>
    <col min="3860" max="3860" width="2.69921875" style="139" customWidth="1"/>
    <col min="3861" max="3861" width="3.69921875" style="139" customWidth="1"/>
    <col min="3862" max="3862" width="2.19921875" style="139" customWidth="1"/>
    <col min="3863" max="3865" width="3.3984375" style="139" customWidth="1"/>
    <col min="3866" max="3866" width="3.19921875" style="139" customWidth="1"/>
    <col min="3867" max="3867" width="3" style="139" customWidth="1"/>
    <col min="3868" max="3868" width="3.19921875" style="139" customWidth="1"/>
    <col min="3869" max="3874" width="3.3984375" style="139" customWidth="1"/>
    <col min="3875" max="3880" width="2.5" style="139" customWidth="1"/>
    <col min="3881" max="3881" width="3.5" style="139" customWidth="1"/>
    <col min="3882" max="4096" width="8.09765625" style="139"/>
    <col min="4097" max="4097" width="2.19921875" style="139" customWidth="1"/>
    <col min="4098" max="4098" width="3.3984375" style="139" customWidth="1"/>
    <col min="4099" max="4099" width="2.8984375" style="139" customWidth="1"/>
    <col min="4100" max="4100" width="3.3984375" style="139" customWidth="1"/>
    <col min="4101" max="4101" width="2.5" style="139" customWidth="1"/>
    <col min="4102" max="4102" width="4.19921875" style="139" customWidth="1"/>
    <col min="4103" max="4103" width="2.8984375" style="139" customWidth="1"/>
    <col min="4104" max="4104" width="1.69921875" style="139" customWidth="1"/>
    <col min="4105" max="4105" width="5.5" style="139" customWidth="1"/>
    <col min="4106" max="4106" width="1.8984375" style="139" customWidth="1"/>
    <col min="4107" max="4107" width="1.69921875" style="139" customWidth="1"/>
    <col min="4108" max="4108" width="5.5" style="139" customWidth="1"/>
    <col min="4109" max="4109" width="1.8984375" style="139" customWidth="1"/>
    <col min="4110" max="4110" width="1.69921875" style="139" customWidth="1"/>
    <col min="4111" max="4111" width="5.5" style="139" customWidth="1"/>
    <col min="4112" max="4113" width="2" style="139" customWidth="1"/>
    <col min="4114" max="4114" width="5.5" style="139" customWidth="1"/>
    <col min="4115" max="4115" width="1.69921875" style="139" customWidth="1"/>
    <col min="4116" max="4116" width="2.69921875" style="139" customWidth="1"/>
    <col min="4117" max="4117" width="3.69921875" style="139" customWidth="1"/>
    <col min="4118" max="4118" width="2.19921875" style="139" customWidth="1"/>
    <col min="4119" max="4121" width="3.3984375" style="139" customWidth="1"/>
    <col min="4122" max="4122" width="3.19921875" style="139" customWidth="1"/>
    <col min="4123" max="4123" width="3" style="139" customWidth="1"/>
    <col min="4124" max="4124" width="3.19921875" style="139" customWidth="1"/>
    <col min="4125" max="4130" width="3.3984375" style="139" customWidth="1"/>
    <col min="4131" max="4136" width="2.5" style="139" customWidth="1"/>
    <col min="4137" max="4137" width="3.5" style="139" customWidth="1"/>
    <col min="4138" max="4352" width="8.09765625" style="139"/>
    <col min="4353" max="4353" width="2.19921875" style="139" customWidth="1"/>
    <col min="4354" max="4354" width="3.3984375" style="139" customWidth="1"/>
    <col min="4355" max="4355" width="2.8984375" style="139" customWidth="1"/>
    <col min="4356" max="4356" width="3.3984375" style="139" customWidth="1"/>
    <col min="4357" max="4357" width="2.5" style="139" customWidth="1"/>
    <col min="4358" max="4358" width="4.19921875" style="139" customWidth="1"/>
    <col min="4359" max="4359" width="2.8984375" style="139" customWidth="1"/>
    <col min="4360" max="4360" width="1.69921875" style="139" customWidth="1"/>
    <col min="4361" max="4361" width="5.5" style="139" customWidth="1"/>
    <col min="4362" max="4362" width="1.8984375" style="139" customWidth="1"/>
    <col min="4363" max="4363" width="1.69921875" style="139" customWidth="1"/>
    <col min="4364" max="4364" width="5.5" style="139" customWidth="1"/>
    <col min="4365" max="4365" width="1.8984375" style="139" customWidth="1"/>
    <col min="4366" max="4366" width="1.69921875" style="139" customWidth="1"/>
    <col min="4367" max="4367" width="5.5" style="139" customWidth="1"/>
    <col min="4368" max="4369" width="2" style="139" customWidth="1"/>
    <col min="4370" max="4370" width="5.5" style="139" customWidth="1"/>
    <col min="4371" max="4371" width="1.69921875" style="139" customWidth="1"/>
    <col min="4372" max="4372" width="2.69921875" style="139" customWidth="1"/>
    <col min="4373" max="4373" width="3.69921875" style="139" customWidth="1"/>
    <col min="4374" max="4374" width="2.19921875" style="139" customWidth="1"/>
    <col min="4375" max="4377" width="3.3984375" style="139" customWidth="1"/>
    <col min="4378" max="4378" width="3.19921875" style="139" customWidth="1"/>
    <col min="4379" max="4379" width="3" style="139" customWidth="1"/>
    <col min="4380" max="4380" width="3.19921875" style="139" customWidth="1"/>
    <col min="4381" max="4386" width="3.3984375" style="139" customWidth="1"/>
    <col min="4387" max="4392" width="2.5" style="139" customWidth="1"/>
    <col min="4393" max="4393" width="3.5" style="139" customWidth="1"/>
    <col min="4394" max="4608" width="8.09765625" style="139"/>
    <col min="4609" max="4609" width="2.19921875" style="139" customWidth="1"/>
    <col min="4610" max="4610" width="3.3984375" style="139" customWidth="1"/>
    <col min="4611" max="4611" width="2.8984375" style="139" customWidth="1"/>
    <col min="4612" max="4612" width="3.3984375" style="139" customWidth="1"/>
    <col min="4613" max="4613" width="2.5" style="139" customWidth="1"/>
    <col min="4614" max="4614" width="4.19921875" style="139" customWidth="1"/>
    <col min="4615" max="4615" width="2.8984375" style="139" customWidth="1"/>
    <col min="4616" max="4616" width="1.69921875" style="139" customWidth="1"/>
    <col min="4617" max="4617" width="5.5" style="139" customWidth="1"/>
    <col min="4618" max="4618" width="1.8984375" style="139" customWidth="1"/>
    <col min="4619" max="4619" width="1.69921875" style="139" customWidth="1"/>
    <col min="4620" max="4620" width="5.5" style="139" customWidth="1"/>
    <col min="4621" max="4621" width="1.8984375" style="139" customWidth="1"/>
    <col min="4622" max="4622" width="1.69921875" style="139" customWidth="1"/>
    <col min="4623" max="4623" width="5.5" style="139" customWidth="1"/>
    <col min="4624" max="4625" width="2" style="139" customWidth="1"/>
    <col min="4626" max="4626" width="5.5" style="139" customWidth="1"/>
    <col min="4627" max="4627" width="1.69921875" style="139" customWidth="1"/>
    <col min="4628" max="4628" width="2.69921875" style="139" customWidth="1"/>
    <col min="4629" max="4629" width="3.69921875" style="139" customWidth="1"/>
    <col min="4630" max="4630" width="2.19921875" style="139" customWidth="1"/>
    <col min="4631" max="4633" width="3.3984375" style="139" customWidth="1"/>
    <col min="4634" max="4634" width="3.19921875" style="139" customWidth="1"/>
    <col min="4635" max="4635" width="3" style="139" customWidth="1"/>
    <col min="4636" max="4636" width="3.19921875" style="139" customWidth="1"/>
    <col min="4637" max="4642" width="3.3984375" style="139" customWidth="1"/>
    <col min="4643" max="4648" width="2.5" style="139" customWidth="1"/>
    <col min="4649" max="4649" width="3.5" style="139" customWidth="1"/>
    <col min="4650" max="4864" width="8.09765625" style="139"/>
    <col min="4865" max="4865" width="2.19921875" style="139" customWidth="1"/>
    <col min="4866" max="4866" width="3.3984375" style="139" customWidth="1"/>
    <col min="4867" max="4867" width="2.8984375" style="139" customWidth="1"/>
    <col min="4868" max="4868" width="3.3984375" style="139" customWidth="1"/>
    <col min="4869" max="4869" width="2.5" style="139" customWidth="1"/>
    <col min="4870" max="4870" width="4.19921875" style="139" customWidth="1"/>
    <col min="4871" max="4871" width="2.8984375" style="139" customWidth="1"/>
    <col min="4872" max="4872" width="1.69921875" style="139" customWidth="1"/>
    <col min="4873" max="4873" width="5.5" style="139" customWidth="1"/>
    <col min="4874" max="4874" width="1.8984375" style="139" customWidth="1"/>
    <col min="4875" max="4875" width="1.69921875" style="139" customWidth="1"/>
    <col min="4876" max="4876" width="5.5" style="139" customWidth="1"/>
    <col min="4877" max="4877" width="1.8984375" style="139" customWidth="1"/>
    <col min="4878" max="4878" width="1.69921875" style="139" customWidth="1"/>
    <col min="4879" max="4879" width="5.5" style="139" customWidth="1"/>
    <col min="4880" max="4881" width="2" style="139" customWidth="1"/>
    <col min="4882" max="4882" width="5.5" style="139" customWidth="1"/>
    <col min="4883" max="4883" width="1.69921875" style="139" customWidth="1"/>
    <col min="4884" max="4884" width="2.69921875" style="139" customWidth="1"/>
    <col min="4885" max="4885" width="3.69921875" style="139" customWidth="1"/>
    <col min="4886" max="4886" width="2.19921875" style="139" customWidth="1"/>
    <col min="4887" max="4889" width="3.3984375" style="139" customWidth="1"/>
    <col min="4890" max="4890" width="3.19921875" style="139" customWidth="1"/>
    <col min="4891" max="4891" width="3" style="139" customWidth="1"/>
    <col min="4892" max="4892" width="3.19921875" style="139" customWidth="1"/>
    <col min="4893" max="4898" width="3.3984375" style="139" customWidth="1"/>
    <col min="4899" max="4904" width="2.5" style="139" customWidth="1"/>
    <col min="4905" max="4905" width="3.5" style="139" customWidth="1"/>
    <col min="4906" max="5120" width="8.09765625" style="139"/>
    <col min="5121" max="5121" width="2.19921875" style="139" customWidth="1"/>
    <col min="5122" max="5122" width="3.3984375" style="139" customWidth="1"/>
    <col min="5123" max="5123" width="2.8984375" style="139" customWidth="1"/>
    <col min="5124" max="5124" width="3.3984375" style="139" customWidth="1"/>
    <col min="5125" max="5125" width="2.5" style="139" customWidth="1"/>
    <col min="5126" max="5126" width="4.19921875" style="139" customWidth="1"/>
    <col min="5127" max="5127" width="2.8984375" style="139" customWidth="1"/>
    <col min="5128" max="5128" width="1.69921875" style="139" customWidth="1"/>
    <col min="5129" max="5129" width="5.5" style="139" customWidth="1"/>
    <col min="5130" max="5130" width="1.8984375" style="139" customWidth="1"/>
    <col min="5131" max="5131" width="1.69921875" style="139" customWidth="1"/>
    <col min="5132" max="5132" width="5.5" style="139" customWidth="1"/>
    <col min="5133" max="5133" width="1.8984375" style="139" customWidth="1"/>
    <col min="5134" max="5134" width="1.69921875" style="139" customWidth="1"/>
    <col min="5135" max="5135" width="5.5" style="139" customWidth="1"/>
    <col min="5136" max="5137" width="2" style="139" customWidth="1"/>
    <col min="5138" max="5138" width="5.5" style="139" customWidth="1"/>
    <col min="5139" max="5139" width="1.69921875" style="139" customWidth="1"/>
    <col min="5140" max="5140" width="2.69921875" style="139" customWidth="1"/>
    <col min="5141" max="5141" width="3.69921875" style="139" customWidth="1"/>
    <col min="5142" max="5142" width="2.19921875" style="139" customWidth="1"/>
    <col min="5143" max="5145" width="3.3984375" style="139" customWidth="1"/>
    <col min="5146" max="5146" width="3.19921875" style="139" customWidth="1"/>
    <col min="5147" max="5147" width="3" style="139" customWidth="1"/>
    <col min="5148" max="5148" width="3.19921875" style="139" customWidth="1"/>
    <col min="5149" max="5154" width="3.3984375" style="139" customWidth="1"/>
    <col min="5155" max="5160" width="2.5" style="139" customWidth="1"/>
    <col min="5161" max="5161" width="3.5" style="139" customWidth="1"/>
    <col min="5162" max="5376" width="8.09765625" style="139"/>
    <col min="5377" max="5377" width="2.19921875" style="139" customWidth="1"/>
    <col min="5378" max="5378" width="3.3984375" style="139" customWidth="1"/>
    <col min="5379" max="5379" width="2.8984375" style="139" customWidth="1"/>
    <col min="5380" max="5380" width="3.3984375" style="139" customWidth="1"/>
    <col min="5381" max="5381" width="2.5" style="139" customWidth="1"/>
    <col min="5382" max="5382" width="4.19921875" style="139" customWidth="1"/>
    <col min="5383" max="5383" width="2.8984375" style="139" customWidth="1"/>
    <col min="5384" max="5384" width="1.69921875" style="139" customWidth="1"/>
    <col min="5385" max="5385" width="5.5" style="139" customWidth="1"/>
    <col min="5386" max="5386" width="1.8984375" style="139" customWidth="1"/>
    <col min="5387" max="5387" width="1.69921875" style="139" customWidth="1"/>
    <col min="5388" max="5388" width="5.5" style="139" customWidth="1"/>
    <col min="5389" max="5389" width="1.8984375" style="139" customWidth="1"/>
    <col min="5390" max="5390" width="1.69921875" style="139" customWidth="1"/>
    <col min="5391" max="5391" width="5.5" style="139" customWidth="1"/>
    <col min="5392" max="5393" width="2" style="139" customWidth="1"/>
    <col min="5394" max="5394" width="5.5" style="139" customWidth="1"/>
    <col min="5395" max="5395" width="1.69921875" style="139" customWidth="1"/>
    <col min="5396" max="5396" width="2.69921875" style="139" customWidth="1"/>
    <col min="5397" max="5397" width="3.69921875" style="139" customWidth="1"/>
    <col min="5398" max="5398" width="2.19921875" style="139" customWidth="1"/>
    <col min="5399" max="5401" width="3.3984375" style="139" customWidth="1"/>
    <col min="5402" max="5402" width="3.19921875" style="139" customWidth="1"/>
    <col min="5403" max="5403" width="3" style="139" customWidth="1"/>
    <col min="5404" max="5404" width="3.19921875" style="139" customWidth="1"/>
    <col min="5405" max="5410" width="3.3984375" style="139" customWidth="1"/>
    <col min="5411" max="5416" width="2.5" style="139" customWidth="1"/>
    <col min="5417" max="5417" width="3.5" style="139" customWidth="1"/>
    <col min="5418" max="5632" width="8.09765625" style="139"/>
    <col min="5633" max="5633" width="2.19921875" style="139" customWidth="1"/>
    <col min="5634" max="5634" width="3.3984375" style="139" customWidth="1"/>
    <col min="5635" max="5635" width="2.8984375" style="139" customWidth="1"/>
    <col min="5636" max="5636" width="3.3984375" style="139" customWidth="1"/>
    <col min="5637" max="5637" width="2.5" style="139" customWidth="1"/>
    <col min="5638" max="5638" width="4.19921875" style="139" customWidth="1"/>
    <col min="5639" max="5639" width="2.8984375" style="139" customWidth="1"/>
    <col min="5640" max="5640" width="1.69921875" style="139" customWidth="1"/>
    <col min="5641" max="5641" width="5.5" style="139" customWidth="1"/>
    <col min="5642" max="5642" width="1.8984375" style="139" customWidth="1"/>
    <col min="5643" max="5643" width="1.69921875" style="139" customWidth="1"/>
    <col min="5644" max="5644" width="5.5" style="139" customWidth="1"/>
    <col min="5645" max="5645" width="1.8984375" style="139" customWidth="1"/>
    <col min="5646" max="5646" width="1.69921875" style="139" customWidth="1"/>
    <col min="5647" max="5647" width="5.5" style="139" customWidth="1"/>
    <col min="5648" max="5649" width="2" style="139" customWidth="1"/>
    <col min="5650" max="5650" width="5.5" style="139" customWidth="1"/>
    <col min="5651" max="5651" width="1.69921875" style="139" customWidth="1"/>
    <col min="5652" max="5652" width="2.69921875" style="139" customWidth="1"/>
    <col min="5653" max="5653" width="3.69921875" style="139" customWidth="1"/>
    <col min="5654" max="5654" width="2.19921875" style="139" customWidth="1"/>
    <col min="5655" max="5657" width="3.3984375" style="139" customWidth="1"/>
    <col min="5658" max="5658" width="3.19921875" style="139" customWidth="1"/>
    <col min="5659" max="5659" width="3" style="139" customWidth="1"/>
    <col min="5660" max="5660" width="3.19921875" style="139" customWidth="1"/>
    <col min="5661" max="5666" width="3.3984375" style="139" customWidth="1"/>
    <col min="5667" max="5672" width="2.5" style="139" customWidth="1"/>
    <col min="5673" max="5673" width="3.5" style="139" customWidth="1"/>
    <col min="5674" max="5888" width="8.09765625" style="139"/>
    <col min="5889" max="5889" width="2.19921875" style="139" customWidth="1"/>
    <col min="5890" max="5890" width="3.3984375" style="139" customWidth="1"/>
    <col min="5891" max="5891" width="2.8984375" style="139" customWidth="1"/>
    <col min="5892" max="5892" width="3.3984375" style="139" customWidth="1"/>
    <col min="5893" max="5893" width="2.5" style="139" customWidth="1"/>
    <col min="5894" max="5894" width="4.19921875" style="139" customWidth="1"/>
    <col min="5895" max="5895" width="2.8984375" style="139" customWidth="1"/>
    <col min="5896" max="5896" width="1.69921875" style="139" customWidth="1"/>
    <col min="5897" max="5897" width="5.5" style="139" customWidth="1"/>
    <col min="5898" max="5898" width="1.8984375" style="139" customWidth="1"/>
    <col min="5899" max="5899" width="1.69921875" style="139" customWidth="1"/>
    <col min="5900" max="5900" width="5.5" style="139" customWidth="1"/>
    <col min="5901" max="5901" width="1.8984375" style="139" customWidth="1"/>
    <col min="5902" max="5902" width="1.69921875" style="139" customWidth="1"/>
    <col min="5903" max="5903" width="5.5" style="139" customWidth="1"/>
    <col min="5904" max="5905" width="2" style="139" customWidth="1"/>
    <col min="5906" max="5906" width="5.5" style="139" customWidth="1"/>
    <col min="5907" max="5907" width="1.69921875" style="139" customWidth="1"/>
    <col min="5908" max="5908" width="2.69921875" style="139" customWidth="1"/>
    <col min="5909" max="5909" width="3.69921875" style="139" customWidth="1"/>
    <col min="5910" max="5910" width="2.19921875" style="139" customWidth="1"/>
    <col min="5911" max="5913" width="3.3984375" style="139" customWidth="1"/>
    <col min="5914" max="5914" width="3.19921875" style="139" customWidth="1"/>
    <col min="5915" max="5915" width="3" style="139" customWidth="1"/>
    <col min="5916" max="5916" width="3.19921875" style="139" customWidth="1"/>
    <col min="5917" max="5922" width="3.3984375" style="139" customWidth="1"/>
    <col min="5923" max="5928" width="2.5" style="139" customWidth="1"/>
    <col min="5929" max="5929" width="3.5" style="139" customWidth="1"/>
    <col min="5930" max="6144" width="8.09765625" style="139"/>
    <col min="6145" max="6145" width="2.19921875" style="139" customWidth="1"/>
    <col min="6146" max="6146" width="3.3984375" style="139" customWidth="1"/>
    <col min="6147" max="6147" width="2.8984375" style="139" customWidth="1"/>
    <col min="6148" max="6148" width="3.3984375" style="139" customWidth="1"/>
    <col min="6149" max="6149" width="2.5" style="139" customWidth="1"/>
    <col min="6150" max="6150" width="4.19921875" style="139" customWidth="1"/>
    <col min="6151" max="6151" width="2.8984375" style="139" customWidth="1"/>
    <col min="6152" max="6152" width="1.69921875" style="139" customWidth="1"/>
    <col min="6153" max="6153" width="5.5" style="139" customWidth="1"/>
    <col min="6154" max="6154" width="1.8984375" style="139" customWidth="1"/>
    <col min="6155" max="6155" width="1.69921875" style="139" customWidth="1"/>
    <col min="6156" max="6156" width="5.5" style="139" customWidth="1"/>
    <col min="6157" max="6157" width="1.8984375" style="139" customWidth="1"/>
    <col min="6158" max="6158" width="1.69921875" style="139" customWidth="1"/>
    <col min="6159" max="6159" width="5.5" style="139" customWidth="1"/>
    <col min="6160" max="6161" width="2" style="139" customWidth="1"/>
    <col min="6162" max="6162" width="5.5" style="139" customWidth="1"/>
    <col min="6163" max="6163" width="1.69921875" style="139" customWidth="1"/>
    <col min="6164" max="6164" width="2.69921875" style="139" customWidth="1"/>
    <col min="6165" max="6165" width="3.69921875" style="139" customWidth="1"/>
    <col min="6166" max="6166" width="2.19921875" style="139" customWidth="1"/>
    <col min="6167" max="6169" width="3.3984375" style="139" customWidth="1"/>
    <col min="6170" max="6170" width="3.19921875" style="139" customWidth="1"/>
    <col min="6171" max="6171" width="3" style="139" customWidth="1"/>
    <col min="6172" max="6172" width="3.19921875" style="139" customWidth="1"/>
    <col min="6173" max="6178" width="3.3984375" style="139" customWidth="1"/>
    <col min="6179" max="6184" width="2.5" style="139" customWidth="1"/>
    <col min="6185" max="6185" width="3.5" style="139" customWidth="1"/>
    <col min="6186" max="6400" width="8.09765625" style="139"/>
    <col min="6401" max="6401" width="2.19921875" style="139" customWidth="1"/>
    <col min="6402" max="6402" width="3.3984375" style="139" customWidth="1"/>
    <col min="6403" max="6403" width="2.8984375" style="139" customWidth="1"/>
    <col min="6404" max="6404" width="3.3984375" style="139" customWidth="1"/>
    <col min="6405" max="6405" width="2.5" style="139" customWidth="1"/>
    <col min="6406" max="6406" width="4.19921875" style="139" customWidth="1"/>
    <col min="6407" max="6407" width="2.8984375" style="139" customWidth="1"/>
    <col min="6408" max="6408" width="1.69921875" style="139" customWidth="1"/>
    <col min="6409" max="6409" width="5.5" style="139" customWidth="1"/>
    <col min="6410" max="6410" width="1.8984375" style="139" customWidth="1"/>
    <col min="6411" max="6411" width="1.69921875" style="139" customWidth="1"/>
    <col min="6412" max="6412" width="5.5" style="139" customWidth="1"/>
    <col min="6413" max="6413" width="1.8984375" style="139" customWidth="1"/>
    <col min="6414" max="6414" width="1.69921875" style="139" customWidth="1"/>
    <col min="6415" max="6415" width="5.5" style="139" customWidth="1"/>
    <col min="6416" max="6417" width="2" style="139" customWidth="1"/>
    <col min="6418" max="6418" width="5.5" style="139" customWidth="1"/>
    <col min="6419" max="6419" width="1.69921875" style="139" customWidth="1"/>
    <col min="6420" max="6420" width="2.69921875" style="139" customWidth="1"/>
    <col min="6421" max="6421" width="3.69921875" style="139" customWidth="1"/>
    <col min="6422" max="6422" width="2.19921875" style="139" customWidth="1"/>
    <col min="6423" max="6425" width="3.3984375" style="139" customWidth="1"/>
    <col min="6426" max="6426" width="3.19921875" style="139" customWidth="1"/>
    <col min="6427" max="6427" width="3" style="139" customWidth="1"/>
    <col min="6428" max="6428" width="3.19921875" style="139" customWidth="1"/>
    <col min="6429" max="6434" width="3.3984375" style="139" customWidth="1"/>
    <col min="6435" max="6440" width="2.5" style="139" customWidth="1"/>
    <col min="6441" max="6441" width="3.5" style="139" customWidth="1"/>
    <col min="6442" max="6656" width="8.09765625" style="139"/>
    <col min="6657" max="6657" width="2.19921875" style="139" customWidth="1"/>
    <col min="6658" max="6658" width="3.3984375" style="139" customWidth="1"/>
    <col min="6659" max="6659" width="2.8984375" style="139" customWidth="1"/>
    <col min="6660" max="6660" width="3.3984375" style="139" customWidth="1"/>
    <col min="6661" max="6661" width="2.5" style="139" customWidth="1"/>
    <col min="6662" max="6662" width="4.19921875" style="139" customWidth="1"/>
    <col min="6663" max="6663" width="2.8984375" style="139" customWidth="1"/>
    <col min="6664" max="6664" width="1.69921875" style="139" customWidth="1"/>
    <col min="6665" max="6665" width="5.5" style="139" customWidth="1"/>
    <col min="6666" max="6666" width="1.8984375" style="139" customWidth="1"/>
    <col min="6667" max="6667" width="1.69921875" style="139" customWidth="1"/>
    <col min="6668" max="6668" width="5.5" style="139" customWidth="1"/>
    <col min="6669" max="6669" width="1.8984375" style="139" customWidth="1"/>
    <col min="6670" max="6670" width="1.69921875" style="139" customWidth="1"/>
    <col min="6671" max="6671" width="5.5" style="139" customWidth="1"/>
    <col min="6672" max="6673" width="2" style="139" customWidth="1"/>
    <col min="6674" max="6674" width="5.5" style="139" customWidth="1"/>
    <col min="6675" max="6675" width="1.69921875" style="139" customWidth="1"/>
    <col min="6676" max="6676" width="2.69921875" style="139" customWidth="1"/>
    <col min="6677" max="6677" width="3.69921875" style="139" customWidth="1"/>
    <col min="6678" max="6678" width="2.19921875" style="139" customWidth="1"/>
    <col min="6679" max="6681" width="3.3984375" style="139" customWidth="1"/>
    <col min="6682" max="6682" width="3.19921875" style="139" customWidth="1"/>
    <col min="6683" max="6683" width="3" style="139" customWidth="1"/>
    <col min="6684" max="6684" width="3.19921875" style="139" customWidth="1"/>
    <col min="6685" max="6690" width="3.3984375" style="139" customWidth="1"/>
    <col min="6691" max="6696" width="2.5" style="139" customWidth="1"/>
    <col min="6697" max="6697" width="3.5" style="139" customWidth="1"/>
    <col min="6698" max="6912" width="8.09765625" style="139"/>
    <col min="6913" max="6913" width="2.19921875" style="139" customWidth="1"/>
    <col min="6914" max="6914" width="3.3984375" style="139" customWidth="1"/>
    <col min="6915" max="6915" width="2.8984375" style="139" customWidth="1"/>
    <col min="6916" max="6916" width="3.3984375" style="139" customWidth="1"/>
    <col min="6917" max="6917" width="2.5" style="139" customWidth="1"/>
    <col min="6918" max="6918" width="4.19921875" style="139" customWidth="1"/>
    <col min="6919" max="6919" width="2.8984375" style="139" customWidth="1"/>
    <col min="6920" max="6920" width="1.69921875" style="139" customWidth="1"/>
    <col min="6921" max="6921" width="5.5" style="139" customWidth="1"/>
    <col min="6922" max="6922" width="1.8984375" style="139" customWidth="1"/>
    <col min="6923" max="6923" width="1.69921875" style="139" customWidth="1"/>
    <col min="6924" max="6924" width="5.5" style="139" customWidth="1"/>
    <col min="6925" max="6925" width="1.8984375" style="139" customWidth="1"/>
    <col min="6926" max="6926" width="1.69921875" style="139" customWidth="1"/>
    <col min="6927" max="6927" width="5.5" style="139" customWidth="1"/>
    <col min="6928" max="6929" width="2" style="139" customWidth="1"/>
    <col min="6930" max="6930" width="5.5" style="139" customWidth="1"/>
    <col min="6931" max="6931" width="1.69921875" style="139" customWidth="1"/>
    <col min="6932" max="6932" width="2.69921875" style="139" customWidth="1"/>
    <col min="6933" max="6933" width="3.69921875" style="139" customWidth="1"/>
    <col min="6934" max="6934" width="2.19921875" style="139" customWidth="1"/>
    <col min="6935" max="6937" width="3.3984375" style="139" customWidth="1"/>
    <col min="6938" max="6938" width="3.19921875" style="139" customWidth="1"/>
    <col min="6939" max="6939" width="3" style="139" customWidth="1"/>
    <col min="6940" max="6940" width="3.19921875" style="139" customWidth="1"/>
    <col min="6941" max="6946" width="3.3984375" style="139" customWidth="1"/>
    <col min="6947" max="6952" width="2.5" style="139" customWidth="1"/>
    <col min="6953" max="6953" width="3.5" style="139" customWidth="1"/>
    <col min="6954" max="7168" width="8.09765625" style="139"/>
    <col min="7169" max="7169" width="2.19921875" style="139" customWidth="1"/>
    <col min="7170" max="7170" width="3.3984375" style="139" customWidth="1"/>
    <col min="7171" max="7171" width="2.8984375" style="139" customWidth="1"/>
    <col min="7172" max="7172" width="3.3984375" style="139" customWidth="1"/>
    <col min="7173" max="7173" width="2.5" style="139" customWidth="1"/>
    <col min="7174" max="7174" width="4.19921875" style="139" customWidth="1"/>
    <col min="7175" max="7175" width="2.8984375" style="139" customWidth="1"/>
    <col min="7176" max="7176" width="1.69921875" style="139" customWidth="1"/>
    <col min="7177" max="7177" width="5.5" style="139" customWidth="1"/>
    <col min="7178" max="7178" width="1.8984375" style="139" customWidth="1"/>
    <col min="7179" max="7179" width="1.69921875" style="139" customWidth="1"/>
    <col min="7180" max="7180" width="5.5" style="139" customWidth="1"/>
    <col min="7181" max="7181" width="1.8984375" style="139" customWidth="1"/>
    <col min="7182" max="7182" width="1.69921875" style="139" customWidth="1"/>
    <col min="7183" max="7183" width="5.5" style="139" customWidth="1"/>
    <col min="7184" max="7185" width="2" style="139" customWidth="1"/>
    <col min="7186" max="7186" width="5.5" style="139" customWidth="1"/>
    <col min="7187" max="7187" width="1.69921875" style="139" customWidth="1"/>
    <col min="7188" max="7188" width="2.69921875" style="139" customWidth="1"/>
    <col min="7189" max="7189" width="3.69921875" style="139" customWidth="1"/>
    <col min="7190" max="7190" width="2.19921875" style="139" customWidth="1"/>
    <col min="7191" max="7193" width="3.3984375" style="139" customWidth="1"/>
    <col min="7194" max="7194" width="3.19921875" style="139" customWidth="1"/>
    <col min="7195" max="7195" width="3" style="139" customWidth="1"/>
    <col min="7196" max="7196" width="3.19921875" style="139" customWidth="1"/>
    <col min="7197" max="7202" width="3.3984375" style="139" customWidth="1"/>
    <col min="7203" max="7208" width="2.5" style="139" customWidth="1"/>
    <col min="7209" max="7209" width="3.5" style="139" customWidth="1"/>
    <col min="7210" max="7424" width="8.09765625" style="139"/>
    <col min="7425" max="7425" width="2.19921875" style="139" customWidth="1"/>
    <col min="7426" max="7426" width="3.3984375" style="139" customWidth="1"/>
    <col min="7427" max="7427" width="2.8984375" style="139" customWidth="1"/>
    <col min="7428" max="7428" width="3.3984375" style="139" customWidth="1"/>
    <col min="7429" max="7429" width="2.5" style="139" customWidth="1"/>
    <col min="7430" max="7430" width="4.19921875" style="139" customWidth="1"/>
    <col min="7431" max="7431" width="2.8984375" style="139" customWidth="1"/>
    <col min="7432" max="7432" width="1.69921875" style="139" customWidth="1"/>
    <col min="7433" max="7433" width="5.5" style="139" customWidth="1"/>
    <col min="7434" max="7434" width="1.8984375" style="139" customWidth="1"/>
    <col min="7435" max="7435" width="1.69921875" style="139" customWidth="1"/>
    <col min="7436" max="7436" width="5.5" style="139" customWidth="1"/>
    <col min="7437" max="7437" width="1.8984375" style="139" customWidth="1"/>
    <col min="7438" max="7438" width="1.69921875" style="139" customWidth="1"/>
    <col min="7439" max="7439" width="5.5" style="139" customWidth="1"/>
    <col min="7440" max="7441" width="2" style="139" customWidth="1"/>
    <col min="7442" max="7442" width="5.5" style="139" customWidth="1"/>
    <col min="7443" max="7443" width="1.69921875" style="139" customWidth="1"/>
    <col min="7444" max="7444" width="2.69921875" style="139" customWidth="1"/>
    <col min="7445" max="7445" width="3.69921875" style="139" customWidth="1"/>
    <col min="7446" max="7446" width="2.19921875" style="139" customWidth="1"/>
    <col min="7447" max="7449" width="3.3984375" style="139" customWidth="1"/>
    <col min="7450" max="7450" width="3.19921875" style="139" customWidth="1"/>
    <col min="7451" max="7451" width="3" style="139" customWidth="1"/>
    <col min="7452" max="7452" width="3.19921875" style="139" customWidth="1"/>
    <col min="7453" max="7458" width="3.3984375" style="139" customWidth="1"/>
    <col min="7459" max="7464" width="2.5" style="139" customWidth="1"/>
    <col min="7465" max="7465" width="3.5" style="139" customWidth="1"/>
    <col min="7466" max="7680" width="8.09765625" style="139"/>
    <col min="7681" max="7681" width="2.19921875" style="139" customWidth="1"/>
    <col min="7682" max="7682" width="3.3984375" style="139" customWidth="1"/>
    <col min="7683" max="7683" width="2.8984375" style="139" customWidth="1"/>
    <col min="7684" max="7684" width="3.3984375" style="139" customWidth="1"/>
    <col min="7685" max="7685" width="2.5" style="139" customWidth="1"/>
    <col min="7686" max="7686" width="4.19921875" style="139" customWidth="1"/>
    <col min="7687" max="7687" width="2.8984375" style="139" customWidth="1"/>
    <col min="7688" max="7688" width="1.69921875" style="139" customWidth="1"/>
    <col min="7689" max="7689" width="5.5" style="139" customWidth="1"/>
    <col min="7690" max="7690" width="1.8984375" style="139" customWidth="1"/>
    <col min="7691" max="7691" width="1.69921875" style="139" customWidth="1"/>
    <col min="7692" max="7692" width="5.5" style="139" customWidth="1"/>
    <col min="7693" max="7693" width="1.8984375" style="139" customWidth="1"/>
    <col min="7694" max="7694" width="1.69921875" style="139" customWidth="1"/>
    <col min="7695" max="7695" width="5.5" style="139" customWidth="1"/>
    <col min="7696" max="7697" width="2" style="139" customWidth="1"/>
    <col min="7698" max="7698" width="5.5" style="139" customWidth="1"/>
    <col min="7699" max="7699" width="1.69921875" style="139" customWidth="1"/>
    <col min="7700" max="7700" width="2.69921875" style="139" customWidth="1"/>
    <col min="7701" max="7701" width="3.69921875" style="139" customWidth="1"/>
    <col min="7702" max="7702" width="2.19921875" style="139" customWidth="1"/>
    <col min="7703" max="7705" width="3.3984375" style="139" customWidth="1"/>
    <col min="7706" max="7706" width="3.19921875" style="139" customWidth="1"/>
    <col min="7707" max="7707" width="3" style="139" customWidth="1"/>
    <col min="7708" max="7708" width="3.19921875" style="139" customWidth="1"/>
    <col min="7709" max="7714" width="3.3984375" style="139" customWidth="1"/>
    <col min="7715" max="7720" width="2.5" style="139" customWidth="1"/>
    <col min="7721" max="7721" width="3.5" style="139" customWidth="1"/>
    <col min="7722" max="7936" width="8.09765625" style="139"/>
    <col min="7937" max="7937" width="2.19921875" style="139" customWidth="1"/>
    <col min="7938" max="7938" width="3.3984375" style="139" customWidth="1"/>
    <col min="7939" max="7939" width="2.8984375" style="139" customWidth="1"/>
    <col min="7940" max="7940" width="3.3984375" style="139" customWidth="1"/>
    <col min="7941" max="7941" width="2.5" style="139" customWidth="1"/>
    <col min="7942" max="7942" width="4.19921875" style="139" customWidth="1"/>
    <col min="7943" max="7943" width="2.8984375" style="139" customWidth="1"/>
    <col min="7944" max="7944" width="1.69921875" style="139" customWidth="1"/>
    <col min="7945" max="7945" width="5.5" style="139" customWidth="1"/>
    <col min="7946" max="7946" width="1.8984375" style="139" customWidth="1"/>
    <col min="7947" max="7947" width="1.69921875" style="139" customWidth="1"/>
    <col min="7948" max="7948" width="5.5" style="139" customWidth="1"/>
    <col min="7949" max="7949" width="1.8984375" style="139" customWidth="1"/>
    <col min="7950" max="7950" width="1.69921875" style="139" customWidth="1"/>
    <col min="7951" max="7951" width="5.5" style="139" customWidth="1"/>
    <col min="7952" max="7953" width="2" style="139" customWidth="1"/>
    <col min="7954" max="7954" width="5.5" style="139" customWidth="1"/>
    <col min="7955" max="7955" width="1.69921875" style="139" customWidth="1"/>
    <col min="7956" max="7956" width="2.69921875" style="139" customWidth="1"/>
    <col min="7957" max="7957" width="3.69921875" style="139" customWidth="1"/>
    <col min="7958" max="7958" width="2.19921875" style="139" customWidth="1"/>
    <col min="7959" max="7961" width="3.3984375" style="139" customWidth="1"/>
    <col min="7962" max="7962" width="3.19921875" style="139" customWidth="1"/>
    <col min="7963" max="7963" width="3" style="139" customWidth="1"/>
    <col min="7964" max="7964" width="3.19921875" style="139" customWidth="1"/>
    <col min="7965" max="7970" width="3.3984375" style="139" customWidth="1"/>
    <col min="7971" max="7976" width="2.5" style="139" customWidth="1"/>
    <col min="7977" max="7977" width="3.5" style="139" customWidth="1"/>
    <col min="7978" max="8192" width="8.09765625" style="139"/>
    <col min="8193" max="8193" width="2.19921875" style="139" customWidth="1"/>
    <col min="8194" max="8194" width="3.3984375" style="139" customWidth="1"/>
    <col min="8195" max="8195" width="2.8984375" style="139" customWidth="1"/>
    <col min="8196" max="8196" width="3.3984375" style="139" customWidth="1"/>
    <col min="8197" max="8197" width="2.5" style="139" customWidth="1"/>
    <col min="8198" max="8198" width="4.19921875" style="139" customWidth="1"/>
    <col min="8199" max="8199" width="2.8984375" style="139" customWidth="1"/>
    <col min="8200" max="8200" width="1.69921875" style="139" customWidth="1"/>
    <col min="8201" max="8201" width="5.5" style="139" customWidth="1"/>
    <col min="8202" max="8202" width="1.8984375" style="139" customWidth="1"/>
    <col min="8203" max="8203" width="1.69921875" style="139" customWidth="1"/>
    <col min="8204" max="8204" width="5.5" style="139" customWidth="1"/>
    <col min="8205" max="8205" width="1.8984375" style="139" customWidth="1"/>
    <col min="8206" max="8206" width="1.69921875" style="139" customWidth="1"/>
    <col min="8207" max="8207" width="5.5" style="139" customWidth="1"/>
    <col min="8208" max="8209" width="2" style="139" customWidth="1"/>
    <col min="8210" max="8210" width="5.5" style="139" customWidth="1"/>
    <col min="8211" max="8211" width="1.69921875" style="139" customWidth="1"/>
    <col min="8212" max="8212" width="2.69921875" style="139" customWidth="1"/>
    <col min="8213" max="8213" width="3.69921875" style="139" customWidth="1"/>
    <col min="8214" max="8214" width="2.19921875" style="139" customWidth="1"/>
    <col min="8215" max="8217" width="3.3984375" style="139" customWidth="1"/>
    <col min="8218" max="8218" width="3.19921875" style="139" customWidth="1"/>
    <col min="8219" max="8219" width="3" style="139" customWidth="1"/>
    <col min="8220" max="8220" width="3.19921875" style="139" customWidth="1"/>
    <col min="8221" max="8226" width="3.3984375" style="139" customWidth="1"/>
    <col min="8227" max="8232" width="2.5" style="139" customWidth="1"/>
    <col min="8233" max="8233" width="3.5" style="139" customWidth="1"/>
    <col min="8234" max="8448" width="8.09765625" style="139"/>
    <col min="8449" max="8449" width="2.19921875" style="139" customWidth="1"/>
    <col min="8450" max="8450" width="3.3984375" style="139" customWidth="1"/>
    <col min="8451" max="8451" width="2.8984375" style="139" customWidth="1"/>
    <col min="8452" max="8452" width="3.3984375" style="139" customWidth="1"/>
    <col min="8453" max="8453" width="2.5" style="139" customWidth="1"/>
    <col min="8454" max="8454" width="4.19921875" style="139" customWidth="1"/>
    <col min="8455" max="8455" width="2.8984375" style="139" customWidth="1"/>
    <col min="8456" max="8456" width="1.69921875" style="139" customWidth="1"/>
    <col min="8457" max="8457" width="5.5" style="139" customWidth="1"/>
    <col min="8458" max="8458" width="1.8984375" style="139" customWidth="1"/>
    <col min="8459" max="8459" width="1.69921875" style="139" customWidth="1"/>
    <col min="8460" max="8460" width="5.5" style="139" customWidth="1"/>
    <col min="8461" max="8461" width="1.8984375" style="139" customWidth="1"/>
    <col min="8462" max="8462" width="1.69921875" style="139" customWidth="1"/>
    <col min="8463" max="8463" width="5.5" style="139" customWidth="1"/>
    <col min="8464" max="8465" width="2" style="139" customWidth="1"/>
    <col min="8466" max="8466" width="5.5" style="139" customWidth="1"/>
    <col min="8467" max="8467" width="1.69921875" style="139" customWidth="1"/>
    <col min="8468" max="8468" width="2.69921875" style="139" customWidth="1"/>
    <col min="8469" max="8469" width="3.69921875" style="139" customWidth="1"/>
    <col min="8470" max="8470" width="2.19921875" style="139" customWidth="1"/>
    <col min="8471" max="8473" width="3.3984375" style="139" customWidth="1"/>
    <col min="8474" max="8474" width="3.19921875" style="139" customWidth="1"/>
    <col min="8475" max="8475" width="3" style="139" customWidth="1"/>
    <col min="8476" max="8476" width="3.19921875" style="139" customWidth="1"/>
    <col min="8477" max="8482" width="3.3984375" style="139" customWidth="1"/>
    <col min="8483" max="8488" width="2.5" style="139" customWidth="1"/>
    <col min="8489" max="8489" width="3.5" style="139" customWidth="1"/>
    <col min="8490" max="8704" width="8.09765625" style="139"/>
    <col min="8705" max="8705" width="2.19921875" style="139" customWidth="1"/>
    <col min="8706" max="8706" width="3.3984375" style="139" customWidth="1"/>
    <col min="8707" max="8707" width="2.8984375" style="139" customWidth="1"/>
    <col min="8708" max="8708" width="3.3984375" style="139" customWidth="1"/>
    <col min="8709" max="8709" width="2.5" style="139" customWidth="1"/>
    <col min="8710" max="8710" width="4.19921875" style="139" customWidth="1"/>
    <col min="8711" max="8711" width="2.8984375" style="139" customWidth="1"/>
    <col min="8712" max="8712" width="1.69921875" style="139" customWidth="1"/>
    <col min="8713" max="8713" width="5.5" style="139" customWidth="1"/>
    <col min="8714" max="8714" width="1.8984375" style="139" customWidth="1"/>
    <col min="8715" max="8715" width="1.69921875" style="139" customWidth="1"/>
    <col min="8716" max="8716" width="5.5" style="139" customWidth="1"/>
    <col min="8717" max="8717" width="1.8984375" style="139" customWidth="1"/>
    <col min="8718" max="8718" width="1.69921875" style="139" customWidth="1"/>
    <col min="8719" max="8719" width="5.5" style="139" customWidth="1"/>
    <col min="8720" max="8721" width="2" style="139" customWidth="1"/>
    <col min="8722" max="8722" width="5.5" style="139" customWidth="1"/>
    <col min="8723" max="8723" width="1.69921875" style="139" customWidth="1"/>
    <col min="8724" max="8724" width="2.69921875" style="139" customWidth="1"/>
    <col min="8725" max="8725" width="3.69921875" style="139" customWidth="1"/>
    <col min="8726" max="8726" width="2.19921875" style="139" customWidth="1"/>
    <col min="8727" max="8729" width="3.3984375" style="139" customWidth="1"/>
    <col min="8730" max="8730" width="3.19921875" style="139" customWidth="1"/>
    <col min="8731" max="8731" width="3" style="139" customWidth="1"/>
    <col min="8732" max="8732" width="3.19921875" style="139" customWidth="1"/>
    <col min="8733" max="8738" width="3.3984375" style="139" customWidth="1"/>
    <col min="8739" max="8744" width="2.5" style="139" customWidth="1"/>
    <col min="8745" max="8745" width="3.5" style="139" customWidth="1"/>
    <col min="8746" max="8960" width="8.09765625" style="139"/>
    <col min="8961" max="8961" width="2.19921875" style="139" customWidth="1"/>
    <col min="8962" max="8962" width="3.3984375" style="139" customWidth="1"/>
    <col min="8963" max="8963" width="2.8984375" style="139" customWidth="1"/>
    <col min="8964" max="8964" width="3.3984375" style="139" customWidth="1"/>
    <col min="8965" max="8965" width="2.5" style="139" customWidth="1"/>
    <col min="8966" max="8966" width="4.19921875" style="139" customWidth="1"/>
    <col min="8967" max="8967" width="2.8984375" style="139" customWidth="1"/>
    <col min="8968" max="8968" width="1.69921875" style="139" customWidth="1"/>
    <col min="8969" max="8969" width="5.5" style="139" customWidth="1"/>
    <col min="8970" max="8970" width="1.8984375" style="139" customWidth="1"/>
    <col min="8971" max="8971" width="1.69921875" style="139" customWidth="1"/>
    <col min="8972" max="8972" width="5.5" style="139" customWidth="1"/>
    <col min="8973" max="8973" width="1.8984375" style="139" customWidth="1"/>
    <col min="8974" max="8974" width="1.69921875" style="139" customWidth="1"/>
    <col min="8975" max="8975" width="5.5" style="139" customWidth="1"/>
    <col min="8976" max="8977" width="2" style="139" customWidth="1"/>
    <col min="8978" max="8978" width="5.5" style="139" customWidth="1"/>
    <col min="8979" max="8979" width="1.69921875" style="139" customWidth="1"/>
    <col min="8980" max="8980" width="2.69921875" style="139" customWidth="1"/>
    <col min="8981" max="8981" width="3.69921875" style="139" customWidth="1"/>
    <col min="8982" max="8982" width="2.19921875" style="139" customWidth="1"/>
    <col min="8983" max="8985" width="3.3984375" style="139" customWidth="1"/>
    <col min="8986" max="8986" width="3.19921875" style="139" customWidth="1"/>
    <col min="8987" max="8987" width="3" style="139" customWidth="1"/>
    <col min="8988" max="8988" width="3.19921875" style="139" customWidth="1"/>
    <col min="8989" max="8994" width="3.3984375" style="139" customWidth="1"/>
    <col min="8995" max="9000" width="2.5" style="139" customWidth="1"/>
    <col min="9001" max="9001" width="3.5" style="139" customWidth="1"/>
    <col min="9002" max="9216" width="8.09765625" style="139"/>
    <col min="9217" max="9217" width="2.19921875" style="139" customWidth="1"/>
    <col min="9218" max="9218" width="3.3984375" style="139" customWidth="1"/>
    <col min="9219" max="9219" width="2.8984375" style="139" customWidth="1"/>
    <col min="9220" max="9220" width="3.3984375" style="139" customWidth="1"/>
    <col min="9221" max="9221" width="2.5" style="139" customWidth="1"/>
    <col min="9222" max="9222" width="4.19921875" style="139" customWidth="1"/>
    <col min="9223" max="9223" width="2.8984375" style="139" customWidth="1"/>
    <col min="9224" max="9224" width="1.69921875" style="139" customWidth="1"/>
    <col min="9225" max="9225" width="5.5" style="139" customWidth="1"/>
    <col min="9226" max="9226" width="1.8984375" style="139" customWidth="1"/>
    <col min="9227" max="9227" width="1.69921875" style="139" customWidth="1"/>
    <col min="9228" max="9228" width="5.5" style="139" customWidth="1"/>
    <col min="9229" max="9229" width="1.8984375" style="139" customWidth="1"/>
    <col min="9230" max="9230" width="1.69921875" style="139" customWidth="1"/>
    <col min="9231" max="9231" width="5.5" style="139" customWidth="1"/>
    <col min="9232" max="9233" width="2" style="139" customWidth="1"/>
    <col min="9234" max="9234" width="5.5" style="139" customWidth="1"/>
    <col min="9235" max="9235" width="1.69921875" style="139" customWidth="1"/>
    <col min="9236" max="9236" width="2.69921875" style="139" customWidth="1"/>
    <col min="9237" max="9237" width="3.69921875" style="139" customWidth="1"/>
    <col min="9238" max="9238" width="2.19921875" style="139" customWidth="1"/>
    <col min="9239" max="9241" width="3.3984375" style="139" customWidth="1"/>
    <col min="9242" max="9242" width="3.19921875" style="139" customWidth="1"/>
    <col min="9243" max="9243" width="3" style="139" customWidth="1"/>
    <col min="9244" max="9244" width="3.19921875" style="139" customWidth="1"/>
    <col min="9245" max="9250" width="3.3984375" style="139" customWidth="1"/>
    <col min="9251" max="9256" width="2.5" style="139" customWidth="1"/>
    <col min="9257" max="9257" width="3.5" style="139" customWidth="1"/>
    <col min="9258" max="9472" width="8.09765625" style="139"/>
    <col min="9473" max="9473" width="2.19921875" style="139" customWidth="1"/>
    <col min="9474" max="9474" width="3.3984375" style="139" customWidth="1"/>
    <col min="9475" max="9475" width="2.8984375" style="139" customWidth="1"/>
    <col min="9476" max="9476" width="3.3984375" style="139" customWidth="1"/>
    <col min="9477" max="9477" width="2.5" style="139" customWidth="1"/>
    <col min="9478" max="9478" width="4.19921875" style="139" customWidth="1"/>
    <col min="9479" max="9479" width="2.8984375" style="139" customWidth="1"/>
    <col min="9480" max="9480" width="1.69921875" style="139" customWidth="1"/>
    <col min="9481" max="9481" width="5.5" style="139" customWidth="1"/>
    <col min="9482" max="9482" width="1.8984375" style="139" customWidth="1"/>
    <col min="9483" max="9483" width="1.69921875" style="139" customWidth="1"/>
    <col min="9484" max="9484" width="5.5" style="139" customWidth="1"/>
    <col min="9485" max="9485" width="1.8984375" style="139" customWidth="1"/>
    <col min="9486" max="9486" width="1.69921875" style="139" customWidth="1"/>
    <col min="9487" max="9487" width="5.5" style="139" customWidth="1"/>
    <col min="9488" max="9489" width="2" style="139" customWidth="1"/>
    <col min="9490" max="9490" width="5.5" style="139" customWidth="1"/>
    <col min="9491" max="9491" width="1.69921875" style="139" customWidth="1"/>
    <col min="9492" max="9492" width="2.69921875" style="139" customWidth="1"/>
    <col min="9493" max="9493" width="3.69921875" style="139" customWidth="1"/>
    <col min="9494" max="9494" width="2.19921875" style="139" customWidth="1"/>
    <col min="9495" max="9497" width="3.3984375" style="139" customWidth="1"/>
    <col min="9498" max="9498" width="3.19921875" style="139" customWidth="1"/>
    <col min="9499" max="9499" width="3" style="139" customWidth="1"/>
    <col min="9500" max="9500" width="3.19921875" style="139" customWidth="1"/>
    <col min="9501" max="9506" width="3.3984375" style="139" customWidth="1"/>
    <col min="9507" max="9512" width="2.5" style="139" customWidth="1"/>
    <col min="9513" max="9513" width="3.5" style="139" customWidth="1"/>
    <col min="9514" max="9728" width="8.09765625" style="139"/>
    <col min="9729" max="9729" width="2.19921875" style="139" customWidth="1"/>
    <col min="9730" max="9730" width="3.3984375" style="139" customWidth="1"/>
    <col min="9731" max="9731" width="2.8984375" style="139" customWidth="1"/>
    <col min="9732" max="9732" width="3.3984375" style="139" customWidth="1"/>
    <col min="9733" max="9733" width="2.5" style="139" customWidth="1"/>
    <col min="9734" max="9734" width="4.19921875" style="139" customWidth="1"/>
    <col min="9735" max="9735" width="2.8984375" style="139" customWidth="1"/>
    <col min="9736" max="9736" width="1.69921875" style="139" customWidth="1"/>
    <col min="9737" max="9737" width="5.5" style="139" customWidth="1"/>
    <col min="9738" max="9738" width="1.8984375" style="139" customWidth="1"/>
    <col min="9739" max="9739" width="1.69921875" style="139" customWidth="1"/>
    <col min="9740" max="9740" width="5.5" style="139" customWidth="1"/>
    <col min="9741" max="9741" width="1.8984375" style="139" customWidth="1"/>
    <col min="9742" max="9742" width="1.69921875" style="139" customWidth="1"/>
    <col min="9743" max="9743" width="5.5" style="139" customWidth="1"/>
    <col min="9744" max="9745" width="2" style="139" customWidth="1"/>
    <col min="9746" max="9746" width="5.5" style="139" customWidth="1"/>
    <col min="9747" max="9747" width="1.69921875" style="139" customWidth="1"/>
    <col min="9748" max="9748" width="2.69921875" style="139" customWidth="1"/>
    <col min="9749" max="9749" width="3.69921875" style="139" customWidth="1"/>
    <col min="9750" max="9750" width="2.19921875" style="139" customWidth="1"/>
    <col min="9751" max="9753" width="3.3984375" style="139" customWidth="1"/>
    <col min="9754" max="9754" width="3.19921875" style="139" customWidth="1"/>
    <col min="9755" max="9755" width="3" style="139" customWidth="1"/>
    <col min="9756" max="9756" width="3.19921875" style="139" customWidth="1"/>
    <col min="9757" max="9762" width="3.3984375" style="139" customWidth="1"/>
    <col min="9763" max="9768" width="2.5" style="139" customWidth="1"/>
    <col min="9769" max="9769" width="3.5" style="139" customWidth="1"/>
    <col min="9770" max="9984" width="8.09765625" style="139"/>
    <col min="9985" max="9985" width="2.19921875" style="139" customWidth="1"/>
    <col min="9986" max="9986" width="3.3984375" style="139" customWidth="1"/>
    <col min="9987" max="9987" width="2.8984375" style="139" customWidth="1"/>
    <col min="9988" max="9988" width="3.3984375" style="139" customWidth="1"/>
    <col min="9989" max="9989" width="2.5" style="139" customWidth="1"/>
    <col min="9990" max="9990" width="4.19921875" style="139" customWidth="1"/>
    <col min="9991" max="9991" width="2.8984375" style="139" customWidth="1"/>
    <col min="9992" max="9992" width="1.69921875" style="139" customWidth="1"/>
    <col min="9993" max="9993" width="5.5" style="139" customWidth="1"/>
    <col min="9994" max="9994" width="1.8984375" style="139" customWidth="1"/>
    <col min="9995" max="9995" width="1.69921875" style="139" customWidth="1"/>
    <col min="9996" max="9996" width="5.5" style="139" customWidth="1"/>
    <col min="9997" max="9997" width="1.8984375" style="139" customWidth="1"/>
    <col min="9998" max="9998" width="1.69921875" style="139" customWidth="1"/>
    <col min="9999" max="9999" width="5.5" style="139" customWidth="1"/>
    <col min="10000" max="10001" width="2" style="139" customWidth="1"/>
    <col min="10002" max="10002" width="5.5" style="139" customWidth="1"/>
    <col min="10003" max="10003" width="1.69921875" style="139" customWidth="1"/>
    <col min="10004" max="10004" width="2.69921875" style="139" customWidth="1"/>
    <col min="10005" max="10005" width="3.69921875" style="139" customWidth="1"/>
    <col min="10006" max="10006" width="2.19921875" style="139" customWidth="1"/>
    <col min="10007" max="10009" width="3.3984375" style="139" customWidth="1"/>
    <col min="10010" max="10010" width="3.19921875" style="139" customWidth="1"/>
    <col min="10011" max="10011" width="3" style="139" customWidth="1"/>
    <col min="10012" max="10012" width="3.19921875" style="139" customWidth="1"/>
    <col min="10013" max="10018" width="3.3984375" style="139" customWidth="1"/>
    <col min="10019" max="10024" width="2.5" style="139" customWidth="1"/>
    <col min="10025" max="10025" width="3.5" style="139" customWidth="1"/>
    <col min="10026" max="10240" width="8.09765625" style="139"/>
    <col min="10241" max="10241" width="2.19921875" style="139" customWidth="1"/>
    <col min="10242" max="10242" width="3.3984375" style="139" customWidth="1"/>
    <col min="10243" max="10243" width="2.8984375" style="139" customWidth="1"/>
    <col min="10244" max="10244" width="3.3984375" style="139" customWidth="1"/>
    <col min="10245" max="10245" width="2.5" style="139" customWidth="1"/>
    <col min="10246" max="10246" width="4.19921875" style="139" customWidth="1"/>
    <col min="10247" max="10247" width="2.8984375" style="139" customWidth="1"/>
    <col min="10248" max="10248" width="1.69921875" style="139" customWidth="1"/>
    <col min="10249" max="10249" width="5.5" style="139" customWidth="1"/>
    <col min="10250" max="10250" width="1.8984375" style="139" customWidth="1"/>
    <col min="10251" max="10251" width="1.69921875" style="139" customWidth="1"/>
    <col min="10252" max="10252" width="5.5" style="139" customWidth="1"/>
    <col min="10253" max="10253" width="1.8984375" style="139" customWidth="1"/>
    <col min="10254" max="10254" width="1.69921875" style="139" customWidth="1"/>
    <col min="10255" max="10255" width="5.5" style="139" customWidth="1"/>
    <col min="10256" max="10257" width="2" style="139" customWidth="1"/>
    <col min="10258" max="10258" width="5.5" style="139" customWidth="1"/>
    <col min="10259" max="10259" width="1.69921875" style="139" customWidth="1"/>
    <col min="10260" max="10260" width="2.69921875" style="139" customWidth="1"/>
    <col min="10261" max="10261" width="3.69921875" style="139" customWidth="1"/>
    <col min="10262" max="10262" width="2.19921875" style="139" customWidth="1"/>
    <col min="10263" max="10265" width="3.3984375" style="139" customWidth="1"/>
    <col min="10266" max="10266" width="3.19921875" style="139" customWidth="1"/>
    <col min="10267" max="10267" width="3" style="139" customWidth="1"/>
    <col min="10268" max="10268" width="3.19921875" style="139" customWidth="1"/>
    <col min="10269" max="10274" width="3.3984375" style="139" customWidth="1"/>
    <col min="10275" max="10280" width="2.5" style="139" customWidth="1"/>
    <col min="10281" max="10281" width="3.5" style="139" customWidth="1"/>
    <col min="10282" max="10496" width="8.09765625" style="139"/>
    <col min="10497" max="10497" width="2.19921875" style="139" customWidth="1"/>
    <col min="10498" max="10498" width="3.3984375" style="139" customWidth="1"/>
    <col min="10499" max="10499" width="2.8984375" style="139" customWidth="1"/>
    <col min="10500" max="10500" width="3.3984375" style="139" customWidth="1"/>
    <col min="10501" max="10501" width="2.5" style="139" customWidth="1"/>
    <col min="10502" max="10502" width="4.19921875" style="139" customWidth="1"/>
    <col min="10503" max="10503" width="2.8984375" style="139" customWidth="1"/>
    <col min="10504" max="10504" width="1.69921875" style="139" customWidth="1"/>
    <col min="10505" max="10505" width="5.5" style="139" customWidth="1"/>
    <col min="10506" max="10506" width="1.8984375" style="139" customWidth="1"/>
    <col min="10507" max="10507" width="1.69921875" style="139" customWidth="1"/>
    <col min="10508" max="10508" width="5.5" style="139" customWidth="1"/>
    <col min="10509" max="10509" width="1.8984375" style="139" customWidth="1"/>
    <col min="10510" max="10510" width="1.69921875" style="139" customWidth="1"/>
    <col min="10511" max="10511" width="5.5" style="139" customWidth="1"/>
    <col min="10512" max="10513" width="2" style="139" customWidth="1"/>
    <col min="10514" max="10514" width="5.5" style="139" customWidth="1"/>
    <col min="10515" max="10515" width="1.69921875" style="139" customWidth="1"/>
    <col min="10516" max="10516" width="2.69921875" style="139" customWidth="1"/>
    <col min="10517" max="10517" width="3.69921875" style="139" customWidth="1"/>
    <col min="10518" max="10518" width="2.19921875" style="139" customWidth="1"/>
    <col min="10519" max="10521" width="3.3984375" style="139" customWidth="1"/>
    <col min="10522" max="10522" width="3.19921875" style="139" customWidth="1"/>
    <col min="10523" max="10523" width="3" style="139" customWidth="1"/>
    <col min="10524" max="10524" width="3.19921875" style="139" customWidth="1"/>
    <col min="10525" max="10530" width="3.3984375" style="139" customWidth="1"/>
    <col min="10531" max="10536" width="2.5" style="139" customWidth="1"/>
    <col min="10537" max="10537" width="3.5" style="139" customWidth="1"/>
    <col min="10538" max="10752" width="8.09765625" style="139"/>
    <col min="10753" max="10753" width="2.19921875" style="139" customWidth="1"/>
    <col min="10754" max="10754" width="3.3984375" style="139" customWidth="1"/>
    <col min="10755" max="10755" width="2.8984375" style="139" customWidth="1"/>
    <col min="10756" max="10756" width="3.3984375" style="139" customWidth="1"/>
    <col min="10757" max="10757" width="2.5" style="139" customWidth="1"/>
    <col min="10758" max="10758" width="4.19921875" style="139" customWidth="1"/>
    <col min="10759" max="10759" width="2.8984375" style="139" customWidth="1"/>
    <col min="10760" max="10760" width="1.69921875" style="139" customWidth="1"/>
    <col min="10761" max="10761" width="5.5" style="139" customWidth="1"/>
    <col min="10762" max="10762" width="1.8984375" style="139" customWidth="1"/>
    <col min="10763" max="10763" width="1.69921875" style="139" customWidth="1"/>
    <col min="10764" max="10764" width="5.5" style="139" customWidth="1"/>
    <col min="10765" max="10765" width="1.8984375" style="139" customWidth="1"/>
    <col min="10766" max="10766" width="1.69921875" style="139" customWidth="1"/>
    <col min="10767" max="10767" width="5.5" style="139" customWidth="1"/>
    <col min="10768" max="10769" width="2" style="139" customWidth="1"/>
    <col min="10770" max="10770" width="5.5" style="139" customWidth="1"/>
    <col min="10771" max="10771" width="1.69921875" style="139" customWidth="1"/>
    <col min="10772" max="10772" width="2.69921875" style="139" customWidth="1"/>
    <col min="10773" max="10773" width="3.69921875" style="139" customWidth="1"/>
    <col min="10774" max="10774" width="2.19921875" style="139" customWidth="1"/>
    <col min="10775" max="10777" width="3.3984375" style="139" customWidth="1"/>
    <col min="10778" max="10778" width="3.19921875" style="139" customWidth="1"/>
    <col min="10779" max="10779" width="3" style="139" customWidth="1"/>
    <col min="10780" max="10780" width="3.19921875" style="139" customWidth="1"/>
    <col min="10781" max="10786" width="3.3984375" style="139" customWidth="1"/>
    <col min="10787" max="10792" width="2.5" style="139" customWidth="1"/>
    <col min="10793" max="10793" width="3.5" style="139" customWidth="1"/>
    <col min="10794" max="11008" width="8.09765625" style="139"/>
    <col min="11009" max="11009" width="2.19921875" style="139" customWidth="1"/>
    <col min="11010" max="11010" width="3.3984375" style="139" customWidth="1"/>
    <col min="11011" max="11011" width="2.8984375" style="139" customWidth="1"/>
    <col min="11012" max="11012" width="3.3984375" style="139" customWidth="1"/>
    <col min="11013" max="11013" width="2.5" style="139" customWidth="1"/>
    <col min="11014" max="11014" width="4.19921875" style="139" customWidth="1"/>
    <col min="11015" max="11015" width="2.8984375" style="139" customWidth="1"/>
    <col min="11016" max="11016" width="1.69921875" style="139" customWidth="1"/>
    <col min="11017" max="11017" width="5.5" style="139" customWidth="1"/>
    <col min="11018" max="11018" width="1.8984375" style="139" customWidth="1"/>
    <col min="11019" max="11019" width="1.69921875" style="139" customWidth="1"/>
    <col min="11020" max="11020" width="5.5" style="139" customWidth="1"/>
    <col min="11021" max="11021" width="1.8984375" style="139" customWidth="1"/>
    <col min="11022" max="11022" width="1.69921875" style="139" customWidth="1"/>
    <col min="11023" max="11023" width="5.5" style="139" customWidth="1"/>
    <col min="11024" max="11025" width="2" style="139" customWidth="1"/>
    <col min="11026" max="11026" width="5.5" style="139" customWidth="1"/>
    <col min="11027" max="11027" width="1.69921875" style="139" customWidth="1"/>
    <col min="11028" max="11028" width="2.69921875" style="139" customWidth="1"/>
    <col min="11029" max="11029" width="3.69921875" style="139" customWidth="1"/>
    <col min="11030" max="11030" width="2.19921875" style="139" customWidth="1"/>
    <col min="11031" max="11033" width="3.3984375" style="139" customWidth="1"/>
    <col min="11034" max="11034" width="3.19921875" style="139" customWidth="1"/>
    <col min="11035" max="11035" width="3" style="139" customWidth="1"/>
    <col min="11036" max="11036" width="3.19921875" style="139" customWidth="1"/>
    <col min="11037" max="11042" width="3.3984375" style="139" customWidth="1"/>
    <col min="11043" max="11048" width="2.5" style="139" customWidth="1"/>
    <col min="11049" max="11049" width="3.5" style="139" customWidth="1"/>
    <col min="11050" max="11264" width="8.09765625" style="139"/>
    <col min="11265" max="11265" width="2.19921875" style="139" customWidth="1"/>
    <col min="11266" max="11266" width="3.3984375" style="139" customWidth="1"/>
    <col min="11267" max="11267" width="2.8984375" style="139" customWidth="1"/>
    <col min="11268" max="11268" width="3.3984375" style="139" customWidth="1"/>
    <col min="11269" max="11269" width="2.5" style="139" customWidth="1"/>
    <col min="11270" max="11270" width="4.19921875" style="139" customWidth="1"/>
    <col min="11271" max="11271" width="2.8984375" style="139" customWidth="1"/>
    <col min="11272" max="11272" width="1.69921875" style="139" customWidth="1"/>
    <col min="11273" max="11273" width="5.5" style="139" customWidth="1"/>
    <col min="11274" max="11274" width="1.8984375" style="139" customWidth="1"/>
    <col min="11275" max="11275" width="1.69921875" style="139" customWidth="1"/>
    <col min="11276" max="11276" width="5.5" style="139" customWidth="1"/>
    <col min="11277" max="11277" width="1.8984375" style="139" customWidth="1"/>
    <col min="11278" max="11278" width="1.69921875" style="139" customWidth="1"/>
    <col min="11279" max="11279" width="5.5" style="139" customWidth="1"/>
    <col min="11280" max="11281" width="2" style="139" customWidth="1"/>
    <col min="11282" max="11282" width="5.5" style="139" customWidth="1"/>
    <col min="11283" max="11283" width="1.69921875" style="139" customWidth="1"/>
    <col min="11284" max="11284" width="2.69921875" style="139" customWidth="1"/>
    <col min="11285" max="11285" width="3.69921875" style="139" customWidth="1"/>
    <col min="11286" max="11286" width="2.19921875" style="139" customWidth="1"/>
    <col min="11287" max="11289" width="3.3984375" style="139" customWidth="1"/>
    <col min="11290" max="11290" width="3.19921875" style="139" customWidth="1"/>
    <col min="11291" max="11291" width="3" style="139" customWidth="1"/>
    <col min="11292" max="11292" width="3.19921875" style="139" customWidth="1"/>
    <col min="11293" max="11298" width="3.3984375" style="139" customWidth="1"/>
    <col min="11299" max="11304" width="2.5" style="139" customWidth="1"/>
    <col min="11305" max="11305" width="3.5" style="139" customWidth="1"/>
    <col min="11306" max="11520" width="8.09765625" style="139"/>
    <col min="11521" max="11521" width="2.19921875" style="139" customWidth="1"/>
    <col min="11522" max="11522" width="3.3984375" style="139" customWidth="1"/>
    <col min="11523" max="11523" width="2.8984375" style="139" customWidth="1"/>
    <col min="11524" max="11524" width="3.3984375" style="139" customWidth="1"/>
    <col min="11525" max="11525" width="2.5" style="139" customWidth="1"/>
    <col min="11526" max="11526" width="4.19921875" style="139" customWidth="1"/>
    <col min="11527" max="11527" width="2.8984375" style="139" customWidth="1"/>
    <col min="11528" max="11528" width="1.69921875" style="139" customWidth="1"/>
    <col min="11529" max="11529" width="5.5" style="139" customWidth="1"/>
    <col min="11530" max="11530" width="1.8984375" style="139" customWidth="1"/>
    <col min="11531" max="11531" width="1.69921875" style="139" customWidth="1"/>
    <col min="11532" max="11532" width="5.5" style="139" customWidth="1"/>
    <col min="11533" max="11533" width="1.8984375" style="139" customWidth="1"/>
    <col min="11534" max="11534" width="1.69921875" style="139" customWidth="1"/>
    <col min="11535" max="11535" width="5.5" style="139" customWidth="1"/>
    <col min="11536" max="11537" width="2" style="139" customWidth="1"/>
    <col min="11538" max="11538" width="5.5" style="139" customWidth="1"/>
    <col min="11539" max="11539" width="1.69921875" style="139" customWidth="1"/>
    <col min="11540" max="11540" width="2.69921875" style="139" customWidth="1"/>
    <col min="11541" max="11541" width="3.69921875" style="139" customWidth="1"/>
    <col min="11542" max="11542" width="2.19921875" style="139" customWidth="1"/>
    <col min="11543" max="11545" width="3.3984375" style="139" customWidth="1"/>
    <col min="11546" max="11546" width="3.19921875" style="139" customWidth="1"/>
    <col min="11547" max="11547" width="3" style="139" customWidth="1"/>
    <col min="11548" max="11548" width="3.19921875" style="139" customWidth="1"/>
    <col min="11549" max="11554" width="3.3984375" style="139" customWidth="1"/>
    <col min="11555" max="11560" width="2.5" style="139" customWidth="1"/>
    <col min="11561" max="11561" width="3.5" style="139" customWidth="1"/>
    <col min="11562" max="11776" width="8.09765625" style="139"/>
    <col min="11777" max="11777" width="2.19921875" style="139" customWidth="1"/>
    <col min="11778" max="11778" width="3.3984375" style="139" customWidth="1"/>
    <col min="11779" max="11779" width="2.8984375" style="139" customWidth="1"/>
    <col min="11780" max="11780" width="3.3984375" style="139" customWidth="1"/>
    <col min="11781" max="11781" width="2.5" style="139" customWidth="1"/>
    <col min="11782" max="11782" width="4.19921875" style="139" customWidth="1"/>
    <col min="11783" max="11783" width="2.8984375" style="139" customWidth="1"/>
    <col min="11784" max="11784" width="1.69921875" style="139" customWidth="1"/>
    <col min="11785" max="11785" width="5.5" style="139" customWidth="1"/>
    <col min="11786" max="11786" width="1.8984375" style="139" customWidth="1"/>
    <col min="11787" max="11787" width="1.69921875" style="139" customWidth="1"/>
    <col min="11788" max="11788" width="5.5" style="139" customWidth="1"/>
    <col min="11789" max="11789" width="1.8984375" style="139" customWidth="1"/>
    <col min="11790" max="11790" width="1.69921875" style="139" customWidth="1"/>
    <col min="11791" max="11791" width="5.5" style="139" customWidth="1"/>
    <col min="11792" max="11793" width="2" style="139" customWidth="1"/>
    <col min="11794" max="11794" width="5.5" style="139" customWidth="1"/>
    <col min="11795" max="11795" width="1.69921875" style="139" customWidth="1"/>
    <col min="11796" max="11796" width="2.69921875" style="139" customWidth="1"/>
    <col min="11797" max="11797" width="3.69921875" style="139" customWidth="1"/>
    <col min="11798" max="11798" width="2.19921875" style="139" customWidth="1"/>
    <col min="11799" max="11801" width="3.3984375" style="139" customWidth="1"/>
    <col min="11802" max="11802" width="3.19921875" style="139" customWidth="1"/>
    <col min="11803" max="11803" width="3" style="139" customWidth="1"/>
    <col min="11804" max="11804" width="3.19921875" style="139" customWidth="1"/>
    <col min="11805" max="11810" width="3.3984375" style="139" customWidth="1"/>
    <col min="11811" max="11816" width="2.5" style="139" customWidth="1"/>
    <col min="11817" max="11817" width="3.5" style="139" customWidth="1"/>
    <col min="11818" max="12032" width="8.09765625" style="139"/>
    <col min="12033" max="12033" width="2.19921875" style="139" customWidth="1"/>
    <col min="12034" max="12034" width="3.3984375" style="139" customWidth="1"/>
    <col min="12035" max="12035" width="2.8984375" style="139" customWidth="1"/>
    <col min="12036" max="12036" width="3.3984375" style="139" customWidth="1"/>
    <col min="12037" max="12037" width="2.5" style="139" customWidth="1"/>
    <col min="12038" max="12038" width="4.19921875" style="139" customWidth="1"/>
    <col min="12039" max="12039" width="2.8984375" style="139" customWidth="1"/>
    <col min="12040" max="12040" width="1.69921875" style="139" customWidth="1"/>
    <col min="12041" max="12041" width="5.5" style="139" customWidth="1"/>
    <col min="12042" max="12042" width="1.8984375" style="139" customWidth="1"/>
    <col min="12043" max="12043" width="1.69921875" style="139" customWidth="1"/>
    <col min="12044" max="12044" width="5.5" style="139" customWidth="1"/>
    <col min="12045" max="12045" width="1.8984375" style="139" customWidth="1"/>
    <col min="12046" max="12046" width="1.69921875" style="139" customWidth="1"/>
    <col min="12047" max="12047" width="5.5" style="139" customWidth="1"/>
    <col min="12048" max="12049" width="2" style="139" customWidth="1"/>
    <col min="12050" max="12050" width="5.5" style="139" customWidth="1"/>
    <col min="12051" max="12051" width="1.69921875" style="139" customWidth="1"/>
    <col min="12052" max="12052" width="2.69921875" style="139" customWidth="1"/>
    <col min="12053" max="12053" width="3.69921875" style="139" customWidth="1"/>
    <col min="12054" max="12054" width="2.19921875" style="139" customWidth="1"/>
    <col min="12055" max="12057" width="3.3984375" style="139" customWidth="1"/>
    <col min="12058" max="12058" width="3.19921875" style="139" customWidth="1"/>
    <col min="12059" max="12059" width="3" style="139" customWidth="1"/>
    <col min="12060" max="12060" width="3.19921875" style="139" customWidth="1"/>
    <col min="12061" max="12066" width="3.3984375" style="139" customWidth="1"/>
    <col min="12067" max="12072" width="2.5" style="139" customWidth="1"/>
    <col min="12073" max="12073" width="3.5" style="139" customWidth="1"/>
    <col min="12074" max="12288" width="8.09765625" style="139"/>
    <col min="12289" max="12289" width="2.19921875" style="139" customWidth="1"/>
    <col min="12290" max="12290" width="3.3984375" style="139" customWidth="1"/>
    <col min="12291" max="12291" width="2.8984375" style="139" customWidth="1"/>
    <col min="12292" max="12292" width="3.3984375" style="139" customWidth="1"/>
    <col min="12293" max="12293" width="2.5" style="139" customWidth="1"/>
    <col min="12294" max="12294" width="4.19921875" style="139" customWidth="1"/>
    <col min="12295" max="12295" width="2.8984375" style="139" customWidth="1"/>
    <col min="12296" max="12296" width="1.69921875" style="139" customWidth="1"/>
    <col min="12297" max="12297" width="5.5" style="139" customWidth="1"/>
    <col min="12298" max="12298" width="1.8984375" style="139" customWidth="1"/>
    <col min="12299" max="12299" width="1.69921875" style="139" customWidth="1"/>
    <col min="12300" max="12300" width="5.5" style="139" customWidth="1"/>
    <col min="12301" max="12301" width="1.8984375" style="139" customWidth="1"/>
    <col min="12302" max="12302" width="1.69921875" style="139" customWidth="1"/>
    <col min="12303" max="12303" width="5.5" style="139" customWidth="1"/>
    <col min="12304" max="12305" width="2" style="139" customWidth="1"/>
    <col min="12306" max="12306" width="5.5" style="139" customWidth="1"/>
    <col min="12307" max="12307" width="1.69921875" style="139" customWidth="1"/>
    <col min="12308" max="12308" width="2.69921875" style="139" customWidth="1"/>
    <col min="12309" max="12309" width="3.69921875" style="139" customWidth="1"/>
    <col min="12310" max="12310" width="2.19921875" style="139" customWidth="1"/>
    <col min="12311" max="12313" width="3.3984375" style="139" customWidth="1"/>
    <col min="12314" max="12314" width="3.19921875" style="139" customWidth="1"/>
    <col min="12315" max="12315" width="3" style="139" customWidth="1"/>
    <col min="12316" max="12316" width="3.19921875" style="139" customWidth="1"/>
    <col min="12317" max="12322" width="3.3984375" style="139" customWidth="1"/>
    <col min="12323" max="12328" width="2.5" style="139" customWidth="1"/>
    <col min="12329" max="12329" width="3.5" style="139" customWidth="1"/>
    <col min="12330" max="12544" width="8.09765625" style="139"/>
    <col min="12545" max="12545" width="2.19921875" style="139" customWidth="1"/>
    <col min="12546" max="12546" width="3.3984375" style="139" customWidth="1"/>
    <col min="12547" max="12547" width="2.8984375" style="139" customWidth="1"/>
    <col min="12548" max="12548" width="3.3984375" style="139" customWidth="1"/>
    <col min="12549" max="12549" width="2.5" style="139" customWidth="1"/>
    <col min="12550" max="12550" width="4.19921875" style="139" customWidth="1"/>
    <col min="12551" max="12551" width="2.8984375" style="139" customWidth="1"/>
    <col min="12552" max="12552" width="1.69921875" style="139" customWidth="1"/>
    <col min="12553" max="12553" width="5.5" style="139" customWidth="1"/>
    <col min="12554" max="12554" width="1.8984375" style="139" customWidth="1"/>
    <col min="12555" max="12555" width="1.69921875" style="139" customWidth="1"/>
    <col min="12556" max="12556" width="5.5" style="139" customWidth="1"/>
    <col min="12557" max="12557" width="1.8984375" style="139" customWidth="1"/>
    <col min="12558" max="12558" width="1.69921875" style="139" customWidth="1"/>
    <col min="12559" max="12559" width="5.5" style="139" customWidth="1"/>
    <col min="12560" max="12561" width="2" style="139" customWidth="1"/>
    <col min="12562" max="12562" width="5.5" style="139" customWidth="1"/>
    <col min="12563" max="12563" width="1.69921875" style="139" customWidth="1"/>
    <col min="12564" max="12564" width="2.69921875" style="139" customWidth="1"/>
    <col min="12565" max="12565" width="3.69921875" style="139" customWidth="1"/>
    <col min="12566" max="12566" width="2.19921875" style="139" customWidth="1"/>
    <col min="12567" max="12569" width="3.3984375" style="139" customWidth="1"/>
    <col min="12570" max="12570" width="3.19921875" style="139" customWidth="1"/>
    <col min="12571" max="12571" width="3" style="139" customWidth="1"/>
    <col min="12572" max="12572" width="3.19921875" style="139" customWidth="1"/>
    <col min="12573" max="12578" width="3.3984375" style="139" customWidth="1"/>
    <col min="12579" max="12584" width="2.5" style="139" customWidth="1"/>
    <col min="12585" max="12585" width="3.5" style="139" customWidth="1"/>
    <col min="12586" max="12800" width="8.09765625" style="139"/>
    <col min="12801" max="12801" width="2.19921875" style="139" customWidth="1"/>
    <col min="12802" max="12802" width="3.3984375" style="139" customWidth="1"/>
    <col min="12803" max="12803" width="2.8984375" style="139" customWidth="1"/>
    <col min="12804" max="12804" width="3.3984375" style="139" customWidth="1"/>
    <col min="12805" max="12805" width="2.5" style="139" customWidth="1"/>
    <col min="12806" max="12806" width="4.19921875" style="139" customWidth="1"/>
    <col min="12807" max="12807" width="2.8984375" style="139" customWidth="1"/>
    <col min="12808" max="12808" width="1.69921875" style="139" customWidth="1"/>
    <col min="12809" max="12809" width="5.5" style="139" customWidth="1"/>
    <col min="12810" max="12810" width="1.8984375" style="139" customWidth="1"/>
    <col min="12811" max="12811" width="1.69921875" style="139" customWidth="1"/>
    <col min="12812" max="12812" width="5.5" style="139" customWidth="1"/>
    <col min="12813" max="12813" width="1.8984375" style="139" customWidth="1"/>
    <col min="12814" max="12814" width="1.69921875" style="139" customWidth="1"/>
    <col min="12815" max="12815" width="5.5" style="139" customWidth="1"/>
    <col min="12816" max="12817" width="2" style="139" customWidth="1"/>
    <col min="12818" max="12818" width="5.5" style="139" customWidth="1"/>
    <col min="12819" max="12819" width="1.69921875" style="139" customWidth="1"/>
    <col min="12820" max="12820" width="2.69921875" style="139" customWidth="1"/>
    <col min="12821" max="12821" width="3.69921875" style="139" customWidth="1"/>
    <col min="12822" max="12822" width="2.19921875" style="139" customWidth="1"/>
    <col min="12823" max="12825" width="3.3984375" style="139" customWidth="1"/>
    <col min="12826" max="12826" width="3.19921875" style="139" customWidth="1"/>
    <col min="12827" max="12827" width="3" style="139" customWidth="1"/>
    <col min="12828" max="12828" width="3.19921875" style="139" customWidth="1"/>
    <col min="12829" max="12834" width="3.3984375" style="139" customWidth="1"/>
    <col min="12835" max="12840" width="2.5" style="139" customWidth="1"/>
    <col min="12841" max="12841" width="3.5" style="139" customWidth="1"/>
    <col min="12842" max="13056" width="8.09765625" style="139"/>
    <col min="13057" max="13057" width="2.19921875" style="139" customWidth="1"/>
    <col min="13058" max="13058" width="3.3984375" style="139" customWidth="1"/>
    <col min="13059" max="13059" width="2.8984375" style="139" customWidth="1"/>
    <col min="13060" max="13060" width="3.3984375" style="139" customWidth="1"/>
    <col min="13061" max="13061" width="2.5" style="139" customWidth="1"/>
    <col min="13062" max="13062" width="4.19921875" style="139" customWidth="1"/>
    <col min="13063" max="13063" width="2.8984375" style="139" customWidth="1"/>
    <col min="13064" max="13064" width="1.69921875" style="139" customWidth="1"/>
    <col min="13065" max="13065" width="5.5" style="139" customWidth="1"/>
    <col min="13066" max="13066" width="1.8984375" style="139" customWidth="1"/>
    <col min="13067" max="13067" width="1.69921875" style="139" customWidth="1"/>
    <col min="13068" max="13068" width="5.5" style="139" customWidth="1"/>
    <col min="13069" max="13069" width="1.8984375" style="139" customWidth="1"/>
    <col min="13070" max="13070" width="1.69921875" style="139" customWidth="1"/>
    <col min="13071" max="13071" width="5.5" style="139" customWidth="1"/>
    <col min="13072" max="13073" width="2" style="139" customWidth="1"/>
    <col min="13074" max="13074" width="5.5" style="139" customWidth="1"/>
    <col min="13075" max="13075" width="1.69921875" style="139" customWidth="1"/>
    <col min="13076" max="13076" width="2.69921875" style="139" customWidth="1"/>
    <col min="13077" max="13077" width="3.69921875" style="139" customWidth="1"/>
    <col min="13078" max="13078" width="2.19921875" style="139" customWidth="1"/>
    <col min="13079" max="13081" width="3.3984375" style="139" customWidth="1"/>
    <col min="13082" max="13082" width="3.19921875" style="139" customWidth="1"/>
    <col min="13083" max="13083" width="3" style="139" customWidth="1"/>
    <col min="13084" max="13084" width="3.19921875" style="139" customWidth="1"/>
    <col min="13085" max="13090" width="3.3984375" style="139" customWidth="1"/>
    <col min="13091" max="13096" width="2.5" style="139" customWidth="1"/>
    <col min="13097" max="13097" width="3.5" style="139" customWidth="1"/>
    <col min="13098" max="13312" width="8.09765625" style="139"/>
    <col min="13313" max="13313" width="2.19921875" style="139" customWidth="1"/>
    <col min="13314" max="13314" width="3.3984375" style="139" customWidth="1"/>
    <col min="13315" max="13315" width="2.8984375" style="139" customWidth="1"/>
    <col min="13316" max="13316" width="3.3984375" style="139" customWidth="1"/>
    <col min="13317" max="13317" width="2.5" style="139" customWidth="1"/>
    <col min="13318" max="13318" width="4.19921875" style="139" customWidth="1"/>
    <col min="13319" max="13319" width="2.8984375" style="139" customWidth="1"/>
    <col min="13320" max="13320" width="1.69921875" style="139" customWidth="1"/>
    <col min="13321" max="13321" width="5.5" style="139" customWidth="1"/>
    <col min="13322" max="13322" width="1.8984375" style="139" customWidth="1"/>
    <col min="13323" max="13323" width="1.69921875" style="139" customWidth="1"/>
    <col min="13324" max="13324" width="5.5" style="139" customWidth="1"/>
    <col min="13325" max="13325" width="1.8984375" style="139" customWidth="1"/>
    <col min="13326" max="13326" width="1.69921875" style="139" customWidth="1"/>
    <col min="13327" max="13327" width="5.5" style="139" customWidth="1"/>
    <col min="13328" max="13329" width="2" style="139" customWidth="1"/>
    <col min="13330" max="13330" width="5.5" style="139" customWidth="1"/>
    <col min="13331" max="13331" width="1.69921875" style="139" customWidth="1"/>
    <col min="13332" max="13332" width="2.69921875" style="139" customWidth="1"/>
    <col min="13333" max="13333" width="3.69921875" style="139" customWidth="1"/>
    <col min="13334" max="13334" width="2.19921875" style="139" customWidth="1"/>
    <col min="13335" max="13337" width="3.3984375" style="139" customWidth="1"/>
    <col min="13338" max="13338" width="3.19921875" style="139" customWidth="1"/>
    <col min="13339" max="13339" width="3" style="139" customWidth="1"/>
    <col min="13340" max="13340" width="3.19921875" style="139" customWidth="1"/>
    <col min="13341" max="13346" width="3.3984375" style="139" customWidth="1"/>
    <col min="13347" max="13352" width="2.5" style="139" customWidth="1"/>
    <col min="13353" max="13353" width="3.5" style="139" customWidth="1"/>
    <col min="13354" max="13568" width="8.09765625" style="139"/>
    <col min="13569" max="13569" width="2.19921875" style="139" customWidth="1"/>
    <col min="13570" max="13570" width="3.3984375" style="139" customWidth="1"/>
    <col min="13571" max="13571" width="2.8984375" style="139" customWidth="1"/>
    <col min="13572" max="13572" width="3.3984375" style="139" customWidth="1"/>
    <col min="13573" max="13573" width="2.5" style="139" customWidth="1"/>
    <col min="13574" max="13574" width="4.19921875" style="139" customWidth="1"/>
    <col min="13575" max="13575" width="2.8984375" style="139" customWidth="1"/>
    <col min="13576" max="13576" width="1.69921875" style="139" customWidth="1"/>
    <col min="13577" max="13577" width="5.5" style="139" customWidth="1"/>
    <col min="13578" max="13578" width="1.8984375" style="139" customWidth="1"/>
    <col min="13579" max="13579" width="1.69921875" style="139" customWidth="1"/>
    <col min="13580" max="13580" width="5.5" style="139" customWidth="1"/>
    <col min="13581" max="13581" width="1.8984375" style="139" customWidth="1"/>
    <col min="13582" max="13582" width="1.69921875" style="139" customWidth="1"/>
    <col min="13583" max="13583" width="5.5" style="139" customWidth="1"/>
    <col min="13584" max="13585" width="2" style="139" customWidth="1"/>
    <col min="13586" max="13586" width="5.5" style="139" customWidth="1"/>
    <col min="13587" max="13587" width="1.69921875" style="139" customWidth="1"/>
    <col min="13588" max="13588" width="2.69921875" style="139" customWidth="1"/>
    <col min="13589" max="13589" width="3.69921875" style="139" customWidth="1"/>
    <col min="13590" max="13590" width="2.19921875" style="139" customWidth="1"/>
    <col min="13591" max="13593" width="3.3984375" style="139" customWidth="1"/>
    <col min="13594" max="13594" width="3.19921875" style="139" customWidth="1"/>
    <col min="13595" max="13595" width="3" style="139" customWidth="1"/>
    <col min="13596" max="13596" width="3.19921875" style="139" customWidth="1"/>
    <col min="13597" max="13602" width="3.3984375" style="139" customWidth="1"/>
    <col min="13603" max="13608" width="2.5" style="139" customWidth="1"/>
    <col min="13609" max="13609" width="3.5" style="139" customWidth="1"/>
    <col min="13610" max="13824" width="8.09765625" style="139"/>
    <col min="13825" max="13825" width="2.19921875" style="139" customWidth="1"/>
    <col min="13826" max="13826" width="3.3984375" style="139" customWidth="1"/>
    <col min="13827" max="13827" width="2.8984375" style="139" customWidth="1"/>
    <col min="13828" max="13828" width="3.3984375" style="139" customWidth="1"/>
    <col min="13829" max="13829" width="2.5" style="139" customWidth="1"/>
    <col min="13830" max="13830" width="4.19921875" style="139" customWidth="1"/>
    <col min="13831" max="13831" width="2.8984375" style="139" customWidth="1"/>
    <col min="13832" max="13832" width="1.69921875" style="139" customWidth="1"/>
    <col min="13833" max="13833" width="5.5" style="139" customWidth="1"/>
    <col min="13834" max="13834" width="1.8984375" style="139" customWidth="1"/>
    <col min="13835" max="13835" width="1.69921875" style="139" customWidth="1"/>
    <col min="13836" max="13836" width="5.5" style="139" customWidth="1"/>
    <col min="13837" max="13837" width="1.8984375" style="139" customWidth="1"/>
    <col min="13838" max="13838" width="1.69921875" style="139" customWidth="1"/>
    <col min="13839" max="13839" width="5.5" style="139" customWidth="1"/>
    <col min="13840" max="13841" width="2" style="139" customWidth="1"/>
    <col min="13842" max="13842" width="5.5" style="139" customWidth="1"/>
    <col min="13843" max="13843" width="1.69921875" style="139" customWidth="1"/>
    <col min="13844" max="13844" width="2.69921875" style="139" customWidth="1"/>
    <col min="13845" max="13845" width="3.69921875" style="139" customWidth="1"/>
    <col min="13846" max="13846" width="2.19921875" style="139" customWidth="1"/>
    <col min="13847" max="13849" width="3.3984375" style="139" customWidth="1"/>
    <col min="13850" max="13850" width="3.19921875" style="139" customWidth="1"/>
    <col min="13851" max="13851" width="3" style="139" customWidth="1"/>
    <col min="13852" max="13852" width="3.19921875" style="139" customWidth="1"/>
    <col min="13853" max="13858" width="3.3984375" style="139" customWidth="1"/>
    <col min="13859" max="13864" width="2.5" style="139" customWidth="1"/>
    <col min="13865" max="13865" width="3.5" style="139" customWidth="1"/>
    <col min="13866" max="14080" width="8.09765625" style="139"/>
    <col min="14081" max="14081" width="2.19921875" style="139" customWidth="1"/>
    <col min="14082" max="14082" width="3.3984375" style="139" customWidth="1"/>
    <col min="14083" max="14083" width="2.8984375" style="139" customWidth="1"/>
    <col min="14084" max="14084" width="3.3984375" style="139" customWidth="1"/>
    <col min="14085" max="14085" width="2.5" style="139" customWidth="1"/>
    <col min="14086" max="14086" width="4.19921875" style="139" customWidth="1"/>
    <col min="14087" max="14087" width="2.8984375" style="139" customWidth="1"/>
    <col min="14088" max="14088" width="1.69921875" style="139" customWidth="1"/>
    <col min="14089" max="14089" width="5.5" style="139" customWidth="1"/>
    <col min="14090" max="14090" width="1.8984375" style="139" customWidth="1"/>
    <col min="14091" max="14091" width="1.69921875" style="139" customWidth="1"/>
    <col min="14092" max="14092" width="5.5" style="139" customWidth="1"/>
    <col min="14093" max="14093" width="1.8984375" style="139" customWidth="1"/>
    <col min="14094" max="14094" width="1.69921875" style="139" customWidth="1"/>
    <col min="14095" max="14095" width="5.5" style="139" customWidth="1"/>
    <col min="14096" max="14097" width="2" style="139" customWidth="1"/>
    <col min="14098" max="14098" width="5.5" style="139" customWidth="1"/>
    <col min="14099" max="14099" width="1.69921875" style="139" customWidth="1"/>
    <col min="14100" max="14100" width="2.69921875" style="139" customWidth="1"/>
    <col min="14101" max="14101" width="3.69921875" style="139" customWidth="1"/>
    <col min="14102" max="14102" width="2.19921875" style="139" customWidth="1"/>
    <col min="14103" max="14105" width="3.3984375" style="139" customWidth="1"/>
    <col min="14106" max="14106" width="3.19921875" style="139" customWidth="1"/>
    <col min="14107" max="14107" width="3" style="139" customWidth="1"/>
    <col min="14108" max="14108" width="3.19921875" style="139" customWidth="1"/>
    <col min="14109" max="14114" width="3.3984375" style="139" customWidth="1"/>
    <col min="14115" max="14120" width="2.5" style="139" customWidth="1"/>
    <col min="14121" max="14121" width="3.5" style="139" customWidth="1"/>
    <col min="14122" max="14336" width="8.09765625" style="139"/>
    <col min="14337" max="14337" width="2.19921875" style="139" customWidth="1"/>
    <col min="14338" max="14338" width="3.3984375" style="139" customWidth="1"/>
    <col min="14339" max="14339" width="2.8984375" style="139" customWidth="1"/>
    <col min="14340" max="14340" width="3.3984375" style="139" customWidth="1"/>
    <col min="14341" max="14341" width="2.5" style="139" customWidth="1"/>
    <col min="14342" max="14342" width="4.19921875" style="139" customWidth="1"/>
    <col min="14343" max="14343" width="2.8984375" style="139" customWidth="1"/>
    <col min="14344" max="14344" width="1.69921875" style="139" customWidth="1"/>
    <col min="14345" max="14345" width="5.5" style="139" customWidth="1"/>
    <col min="14346" max="14346" width="1.8984375" style="139" customWidth="1"/>
    <col min="14347" max="14347" width="1.69921875" style="139" customWidth="1"/>
    <col min="14348" max="14348" width="5.5" style="139" customWidth="1"/>
    <col min="14349" max="14349" width="1.8984375" style="139" customWidth="1"/>
    <col min="14350" max="14350" width="1.69921875" style="139" customWidth="1"/>
    <col min="14351" max="14351" width="5.5" style="139" customWidth="1"/>
    <col min="14352" max="14353" width="2" style="139" customWidth="1"/>
    <col min="14354" max="14354" width="5.5" style="139" customWidth="1"/>
    <col min="14355" max="14355" width="1.69921875" style="139" customWidth="1"/>
    <col min="14356" max="14356" width="2.69921875" style="139" customWidth="1"/>
    <col min="14357" max="14357" width="3.69921875" style="139" customWidth="1"/>
    <col min="14358" max="14358" width="2.19921875" style="139" customWidth="1"/>
    <col min="14359" max="14361" width="3.3984375" style="139" customWidth="1"/>
    <col min="14362" max="14362" width="3.19921875" style="139" customWidth="1"/>
    <col min="14363" max="14363" width="3" style="139" customWidth="1"/>
    <col min="14364" max="14364" width="3.19921875" style="139" customWidth="1"/>
    <col min="14365" max="14370" width="3.3984375" style="139" customWidth="1"/>
    <col min="14371" max="14376" width="2.5" style="139" customWidth="1"/>
    <col min="14377" max="14377" width="3.5" style="139" customWidth="1"/>
    <col min="14378" max="14592" width="8.09765625" style="139"/>
    <col min="14593" max="14593" width="2.19921875" style="139" customWidth="1"/>
    <col min="14594" max="14594" width="3.3984375" style="139" customWidth="1"/>
    <col min="14595" max="14595" width="2.8984375" style="139" customWidth="1"/>
    <col min="14596" max="14596" width="3.3984375" style="139" customWidth="1"/>
    <col min="14597" max="14597" width="2.5" style="139" customWidth="1"/>
    <col min="14598" max="14598" width="4.19921875" style="139" customWidth="1"/>
    <col min="14599" max="14599" width="2.8984375" style="139" customWidth="1"/>
    <col min="14600" max="14600" width="1.69921875" style="139" customWidth="1"/>
    <col min="14601" max="14601" width="5.5" style="139" customWidth="1"/>
    <col min="14602" max="14602" width="1.8984375" style="139" customWidth="1"/>
    <col min="14603" max="14603" width="1.69921875" style="139" customWidth="1"/>
    <col min="14604" max="14604" width="5.5" style="139" customWidth="1"/>
    <col min="14605" max="14605" width="1.8984375" style="139" customWidth="1"/>
    <col min="14606" max="14606" width="1.69921875" style="139" customWidth="1"/>
    <col min="14607" max="14607" width="5.5" style="139" customWidth="1"/>
    <col min="14608" max="14609" width="2" style="139" customWidth="1"/>
    <col min="14610" max="14610" width="5.5" style="139" customWidth="1"/>
    <col min="14611" max="14611" width="1.69921875" style="139" customWidth="1"/>
    <col min="14612" max="14612" width="2.69921875" style="139" customWidth="1"/>
    <col min="14613" max="14613" width="3.69921875" style="139" customWidth="1"/>
    <col min="14614" max="14614" width="2.19921875" style="139" customWidth="1"/>
    <col min="14615" max="14617" width="3.3984375" style="139" customWidth="1"/>
    <col min="14618" max="14618" width="3.19921875" style="139" customWidth="1"/>
    <col min="14619" max="14619" width="3" style="139" customWidth="1"/>
    <col min="14620" max="14620" width="3.19921875" style="139" customWidth="1"/>
    <col min="14621" max="14626" width="3.3984375" style="139" customWidth="1"/>
    <col min="14627" max="14632" width="2.5" style="139" customWidth="1"/>
    <col min="14633" max="14633" width="3.5" style="139" customWidth="1"/>
    <col min="14634" max="14848" width="8.09765625" style="139"/>
    <col min="14849" max="14849" width="2.19921875" style="139" customWidth="1"/>
    <col min="14850" max="14850" width="3.3984375" style="139" customWidth="1"/>
    <col min="14851" max="14851" width="2.8984375" style="139" customWidth="1"/>
    <col min="14852" max="14852" width="3.3984375" style="139" customWidth="1"/>
    <col min="14853" max="14853" width="2.5" style="139" customWidth="1"/>
    <col min="14854" max="14854" width="4.19921875" style="139" customWidth="1"/>
    <col min="14855" max="14855" width="2.8984375" style="139" customWidth="1"/>
    <col min="14856" max="14856" width="1.69921875" style="139" customWidth="1"/>
    <col min="14857" max="14857" width="5.5" style="139" customWidth="1"/>
    <col min="14858" max="14858" width="1.8984375" style="139" customWidth="1"/>
    <col min="14859" max="14859" width="1.69921875" style="139" customWidth="1"/>
    <col min="14860" max="14860" width="5.5" style="139" customWidth="1"/>
    <col min="14861" max="14861" width="1.8984375" style="139" customWidth="1"/>
    <col min="14862" max="14862" width="1.69921875" style="139" customWidth="1"/>
    <col min="14863" max="14863" width="5.5" style="139" customWidth="1"/>
    <col min="14864" max="14865" width="2" style="139" customWidth="1"/>
    <col min="14866" max="14866" width="5.5" style="139" customWidth="1"/>
    <col min="14867" max="14867" width="1.69921875" style="139" customWidth="1"/>
    <col min="14868" max="14868" width="2.69921875" style="139" customWidth="1"/>
    <col min="14869" max="14869" width="3.69921875" style="139" customWidth="1"/>
    <col min="14870" max="14870" width="2.19921875" style="139" customWidth="1"/>
    <col min="14871" max="14873" width="3.3984375" style="139" customWidth="1"/>
    <col min="14874" max="14874" width="3.19921875" style="139" customWidth="1"/>
    <col min="14875" max="14875" width="3" style="139" customWidth="1"/>
    <col min="14876" max="14876" width="3.19921875" style="139" customWidth="1"/>
    <col min="14877" max="14882" width="3.3984375" style="139" customWidth="1"/>
    <col min="14883" max="14888" width="2.5" style="139" customWidth="1"/>
    <col min="14889" max="14889" width="3.5" style="139" customWidth="1"/>
    <col min="14890" max="15104" width="8.09765625" style="139"/>
    <col min="15105" max="15105" width="2.19921875" style="139" customWidth="1"/>
    <col min="15106" max="15106" width="3.3984375" style="139" customWidth="1"/>
    <col min="15107" max="15107" width="2.8984375" style="139" customWidth="1"/>
    <col min="15108" max="15108" width="3.3984375" style="139" customWidth="1"/>
    <col min="15109" max="15109" width="2.5" style="139" customWidth="1"/>
    <col min="15110" max="15110" width="4.19921875" style="139" customWidth="1"/>
    <col min="15111" max="15111" width="2.8984375" style="139" customWidth="1"/>
    <col min="15112" max="15112" width="1.69921875" style="139" customWidth="1"/>
    <col min="15113" max="15113" width="5.5" style="139" customWidth="1"/>
    <col min="15114" max="15114" width="1.8984375" style="139" customWidth="1"/>
    <col min="15115" max="15115" width="1.69921875" style="139" customWidth="1"/>
    <col min="15116" max="15116" width="5.5" style="139" customWidth="1"/>
    <col min="15117" max="15117" width="1.8984375" style="139" customWidth="1"/>
    <col min="15118" max="15118" width="1.69921875" style="139" customWidth="1"/>
    <col min="15119" max="15119" width="5.5" style="139" customWidth="1"/>
    <col min="15120" max="15121" width="2" style="139" customWidth="1"/>
    <col min="15122" max="15122" width="5.5" style="139" customWidth="1"/>
    <col min="15123" max="15123" width="1.69921875" style="139" customWidth="1"/>
    <col min="15124" max="15124" width="2.69921875" style="139" customWidth="1"/>
    <col min="15125" max="15125" width="3.69921875" style="139" customWidth="1"/>
    <col min="15126" max="15126" width="2.19921875" style="139" customWidth="1"/>
    <col min="15127" max="15129" width="3.3984375" style="139" customWidth="1"/>
    <col min="15130" max="15130" width="3.19921875" style="139" customWidth="1"/>
    <col min="15131" max="15131" width="3" style="139" customWidth="1"/>
    <col min="15132" max="15132" width="3.19921875" style="139" customWidth="1"/>
    <col min="15133" max="15138" width="3.3984375" style="139" customWidth="1"/>
    <col min="15139" max="15144" width="2.5" style="139" customWidth="1"/>
    <col min="15145" max="15145" width="3.5" style="139" customWidth="1"/>
    <col min="15146" max="15360" width="8.09765625" style="139"/>
    <col min="15361" max="15361" width="2.19921875" style="139" customWidth="1"/>
    <col min="15362" max="15362" width="3.3984375" style="139" customWidth="1"/>
    <col min="15363" max="15363" width="2.8984375" style="139" customWidth="1"/>
    <col min="15364" max="15364" width="3.3984375" style="139" customWidth="1"/>
    <col min="15365" max="15365" width="2.5" style="139" customWidth="1"/>
    <col min="15366" max="15366" width="4.19921875" style="139" customWidth="1"/>
    <col min="15367" max="15367" width="2.8984375" style="139" customWidth="1"/>
    <col min="15368" max="15368" width="1.69921875" style="139" customWidth="1"/>
    <col min="15369" max="15369" width="5.5" style="139" customWidth="1"/>
    <col min="15370" max="15370" width="1.8984375" style="139" customWidth="1"/>
    <col min="15371" max="15371" width="1.69921875" style="139" customWidth="1"/>
    <col min="15372" max="15372" width="5.5" style="139" customWidth="1"/>
    <col min="15373" max="15373" width="1.8984375" style="139" customWidth="1"/>
    <col min="15374" max="15374" width="1.69921875" style="139" customWidth="1"/>
    <col min="15375" max="15375" width="5.5" style="139" customWidth="1"/>
    <col min="15376" max="15377" width="2" style="139" customWidth="1"/>
    <col min="15378" max="15378" width="5.5" style="139" customWidth="1"/>
    <col min="15379" max="15379" width="1.69921875" style="139" customWidth="1"/>
    <col min="15380" max="15380" width="2.69921875" style="139" customWidth="1"/>
    <col min="15381" max="15381" width="3.69921875" style="139" customWidth="1"/>
    <col min="15382" max="15382" width="2.19921875" style="139" customWidth="1"/>
    <col min="15383" max="15385" width="3.3984375" style="139" customWidth="1"/>
    <col min="15386" max="15386" width="3.19921875" style="139" customWidth="1"/>
    <col min="15387" max="15387" width="3" style="139" customWidth="1"/>
    <col min="15388" max="15388" width="3.19921875" style="139" customWidth="1"/>
    <col min="15389" max="15394" width="3.3984375" style="139" customWidth="1"/>
    <col min="15395" max="15400" width="2.5" style="139" customWidth="1"/>
    <col min="15401" max="15401" width="3.5" style="139" customWidth="1"/>
    <col min="15402" max="15616" width="8.09765625" style="139"/>
    <col min="15617" max="15617" width="2.19921875" style="139" customWidth="1"/>
    <col min="15618" max="15618" width="3.3984375" style="139" customWidth="1"/>
    <col min="15619" max="15619" width="2.8984375" style="139" customWidth="1"/>
    <col min="15620" max="15620" width="3.3984375" style="139" customWidth="1"/>
    <col min="15621" max="15621" width="2.5" style="139" customWidth="1"/>
    <col min="15622" max="15622" width="4.19921875" style="139" customWidth="1"/>
    <col min="15623" max="15623" width="2.8984375" style="139" customWidth="1"/>
    <col min="15624" max="15624" width="1.69921875" style="139" customWidth="1"/>
    <col min="15625" max="15625" width="5.5" style="139" customWidth="1"/>
    <col min="15626" max="15626" width="1.8984375" style="139" customWidth="1"/>
    <col min="15627" max="15627" width="1.69921875" style="139" customWidth="1"/>
    <col min="15628" max="15628" width="5.5" style="139" customWidth="1"/>
    <col min="15629" max="15629" width="1.8984375" style="139" customWidth="1"/>
    <col min="15630" max="15630" width="1.69921875" style="139" customWidth="1"/>
    <col min="15631" max="15631" width="5.5" style="139" customWidth="1"/>
    <col min="15632" max="15633" width="2" style="139" customWidth="1"/>
    <col min="15634" max="15634" width="5.5" style="139" customWidth="1"/>
    <col min="15635" max="15635" width="1.69921875" style="139" customWidth="1"/>
    <col min="15636" max="15636" width="2.69921875" style="139" customWidth="1"/>
    <col min="15637" max="15637" width="3.69921875" style="139" customWidth="1"/>
    <col min="15638" max="15638" width="2.19921875" style="139" customWidth="1"/>
    <col min="15639" max="15641" width="3.3984375" style="139" customWidth="1"/>
    <col min="15642" max="15642" width="3.19921875" style="139" customWidth="1"/>
    <col min="15643" max="15643" width="3" style="139" customWidth="1"/>
    <col min="15644" max="15644" width="3.19921875" style="139" customWidth="1"/>
    <col min="15645" max="15650" width="3.3984375" style="139" customWidth="1"/>
    <col min="15651" max="15656" width="2.5" style="139" customWidth="1"/>
    <col min="15657" max="15657" width="3.5" style="139" customWidth="1"/>
    <col min="15658" max="15872" width="8.09765625" style="139"/>
    <col min="15873" max="15873" width="2.19921875" style="139" customWidth="1"/>
    <col min="15874" max="15874" width="3.3984375" style="139" customWidth="1"/>
    <col min="15875" max="15875" width="2.8984375" style="139" customWidth="1"/>
    <col min="15876" max="15876" width="3.3984375" style="139" customWidth="1"/>
    <col min="15877" max="15877" width="2.5" style="139" customWidth="1"/>
    <col min="15878" max="15878" width="4.19921875" style="139" customWidth="1"/>
    <col min="15879" max="15879" width="2.8984375" style="139" customWidth="1"/>
    <col min="15880" max="15880" width="1.69921875" style="139" customWidth="1"/>
    <col min="15881" max="15881" width="5.5" style="139" customWidth="1"/>
    <col min="15882" max="15882" width="1.8984375" style="139" customWidth="1"/>
    <col min="15883" max="15883" width="1.69921875" style="139" customWidth="1"/>
    <col min="15884" max="15884" width="5.5" style="139" customWidth="1"/>
    <col min="15885" max="15885" width="1.8984375" style="139" customWidth="1"/>
    <col min="15886" max="15886" width="1.69921875" style="139" customWidth="1"/>
    <col min="15887" max="15887" width="5.5" style="139" customWidth="1"/>
    <col min="15888" max="15889" width="2" style="139" customWidth="1"/>
    <col min="15890" max="15890" width="5.5" style="139" customWidth="1"/>
    <col min="15891" max="15891" width="1.69921875" style="139" customWidth="1"/>
    <col min="15892" max="15892" width="2.69921875" style="139" customWidth="1"/>
    <col min="15893" max="15893" width="3.69921875" style="139" customWidth="1"/>
    <col min="15894" max="15894" width="2.19921875" style="139" customWidth="1"/>
    <col min="15895" max="15897" width="3.3984375" style="139" customWidth="1"/>
    <col min="15898" max="15898" width="3.19921875" style="139" customWidth="1"/>
    <col min="15899" max="15899" width="3" style="139" customWidth="1"/>
    <col min="15900" max="15900" width="3.19921875" style="139" customWidth="1"/>
    <col min="15901" max="15906" width="3.3984375" style="139" customWidth="1"/>
    <col min="15907" max="15912" width="2.5" style="139" customWidth="1"/>
    <col min="15913" max="15913" width="3.5" style="139" customWidth="1"/>
    <col min="15914" max="16128" width="8.09765625" style="139"/>
    <col min="16129" max="16129" width="2.19921875" style="139" customWidth="1"/>
    <col min="16130" max="16130" width="3.3984375" style="139" customWidth="1"/>
    <col min="16131" max="16131" width="2.8984375" style="139" customWidth="1"/>
    <col min="16132" max="16132" width="3.3984375" style="139" customWidth="1"/>
    <col min="16133" max="16133" width="2.5" style="139" customWidth="1"/>
    <col min="16134" max="16134" width="4.19921875" style="139" customWidth="1"/>
    <col min="16135" max="16135" width="2.8984375" style="139" customWidth="1"/>
    <col min="16136" max="16136" width="1.69921875" style="139" customWidth="1"/>
    <col min="16137" max="16137" width="5.5" style="139" customWidth="1"/>
    <col min="16138" max="16138" width="1.8984375" style="139" customWidth="1"/>
    <col min="16139" max="16139" width="1.69921875" style="139" customWidth="1"/>
    <col min="16140" max="16140" width="5.5" style="139" customWidth="1"/>
    <col min="16141" max="16141" width="1.8984375" style="139" customWidth="1"/>
    <col min="16142" max="16142" width="1.69921875" style="139" customWidth="1"/>
    <col min="16143" max="16143" width="5.5" style="139" customWidth="1"/>
    <col min="16144" max="16145" width="2" style="139" customWidth="1"/>
    <col min="16146" max="16146" width="5.5" style="139" customWidth="1"/>
    <col min="16147" max="16147" width="1.69921875" style="139" customWidth="1"/>
    <col min="16148" max="16148" width="2.69921875" style="139" customWidth="1"/>
    <col min="16149" max="16149" width="3.69921875" style="139" customWidth="1"/>
    <col min="16150" max="16150" width="2.19921875" style="139" customWidth="1"/>
    <col min="16151" max="16153" width="3.3984375" style="139" customWidth="1"/>
    <col min="16154" max="16154" width="3.19921875" style="139" customWidth="1"/>
    <col min="16155" max="16155" width="3" style="139" customWidth="1"/>
    <col min="16156" max="16156" width="3.19921875" style="139" customWidth="1"/>
    <col min="16157" max="16162" width="3.3984375" style="139" customWidth="1"/>
    <col min="16163" max="16168" width="2.5" style="139" customWidth="1"/>
    <col min="16169" max="16169" width="3.5" style="139" customWidth="1"/>
    <col min="16170" max="16384" width="8.09765625" style="139"/>
  </cols>
  <sheetData>
    <row r="1" spans="1:40" s="43" customFormat="1" ht="24" customHeight="1">
      <c r="A1" s="53" t="s">
        <v>144</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row>
    <row r="2" spans="1:40" ht="25.2" customHeight="1">
      <c r="A2" s="139" t="s">
        <v>287</v>
      </c>
    </row>
    <row r="3" spans="1:40" ht="18" customHeight="1">
      <c r="A3" s="139" t="s">
        <v>285</v>
      </c>
    </row>
    <row r="4" spans="1:40" ht="18.75" customHeight="1">
      <c r="B4" s="501"/>
      <c r="C4" s="502"/>
      <c r="D4" s="503"/>
      <c r="E4" s="507" t="s">
        <v>319</v>
      </c>
      <c r="F4" s="508"/>
      <c r="G4" s="508"/>
      <c r="H4" s="508"/>
      <c r="I4" s="508"/>
      <c r="J4" s="508"/>
      <c r="K4" s="508"/>
      <c r="L4" s="508"/>
      <c r="M4" s="508"/>
      <c r="N4" s="508"/>
      <c r="O4" s="508"/>
      <c r="P4" s="508"/>
      <c r="Q4" s="508"/>
      <c r="R4" s="508"/>
      <c r="S4" s="508"/>
      <c r="T4" s="508"/>
      <c r="U4" s="508"/>
      <c r="V4" s="509"/>
      <c r="W4" s="510" t="s">
        <v>320</v>
      </c>
      <c r="X4" s="510"/>
      <c r="Y4" s="510"/>
      <c r="Z4" s="510"/>
      <c r="AA4" s="510"/>
      <c r="AB4" s="510"/>
      <c r="AC4" s="510"/>
      <c r="AD4" s="510"/>
      <c r="AE4" s="510"/>
      <c r="AF4" s="510"/>
      <c r="AG4" s="510"/>
      <c r="AH4" s="510"/>
      <c r="AI4" s="510"/>
      <c r="AJ4" s="510"/>
      <c r="AK4" s="510"/>
      <c r="AL4" s="510"/>
      <c r="AM4" s="510"/>
      <c r="AN4" s="510"/>
    </row>
    <row r="5" spans="1:40" ht="24.45" customHeight="1">
      <c r="B5" s="504"/>
      <c r="C5" s="505"/>
      <c r="D5" s="506"/>
      <c r="E5" s="511" t="s">
        <v>20</v>
      </c>
      <c r="F5" s="511"/>
      <c r="G5" s="511"/>
      <c r="H5" s="512" t="s">
        <v>288</v>
      </c>
      <c r="I5" s="512"/>
      <c r="J5" s="512"/>
      <c r="K5" s="511" t="s">
        <v>23</v>
      </c>
      <c r="L5" s="511"/>
      <c r="M5" s="511"/>
      <c r="N5" s="511" t="s">
        <v>264</v>
      </c>
      <c r="O5" s="511"/>
      <c r="P5" s="511"/>
      <c r="Q5" s="507" t="s">
        <v>265</v>
      </c>
      <c r="R5" s="508"/>
      <c r="S5" s="509"/>
      <c r="T5" s="583" t="s">
        <v>269</v>
      </c>
      <c r="U5" s="584"/>
      <c r="V5" s="585"/>
      <c r="W5" s="510" t="s">
        <v>20</v>
      </c>
      <c r="X5" s="510"/>
      <c r="Y5" s="510"/>
      <c r="Z5" s="560" t="s">
        <v>288</v>
      </c>
      <c r="AA5" s="560"/>
      <c r="AB5" s="560"/>
      <c r="AC5" s="510" t="s">
        <v>23</v>
      </c>
      <c r="AD5" s="510"/>
      <c r="AE5" s="510"/>
      <c r="AF5" s="561" t="s">
        <v>264</v>
      </c>
      <c r="AG5" s="561"/>
      <c r="AH5" s="561"/>
      <c r="AI5" s="562" t="s">
        <v>265</v>
      </c>
      <c r="AJ5" s="563"/>
      <c r="AK5" s="564"/>
      <c r="AL5" s="565" t="s">
        <v>269</v>
      </c>
      <c r="AM5" s="566"/>
      <c r="AN5" s="567"/>
    </row>
    <row r="6" spans="1:40" ht="19.2" customHeight="1">
      <c r="B6" s="519" t="s">
        <v>286</v>
      </c>
      <c r="C6" s="522" t="s">
        <v>275</v>
      </c>
      <c r="D6" s="523"/>
      <c r="E6" s="162"/>
      <c r="F6" s="148">
        <f>'P2'!D6</f>
        <v>0</v>
      </c>
      <c r="G6" s="153"/>
      <c r="H6" s="151"/>
      <c r="I6" s="149">
        <f>'P2'!E6+'P2'!F6</f>
        <v>0</v>
      </c>
      <c r="J6" s="152"/>
      <c r="K6" s="151"/>
      <c r="L6" s="148">
        <f>'P2'!H6</f>
        <v>0</v>
      </c>
      <c r="M6" s="153"/>
      <c r="N6" s="151"/>
      <c r="O6" s="181">
        <f>'P2'!I6+'P2'!J6</f>
        <v>0</v>
      </c>
      <c r="P6" s="163"/>
      <c r="Q6" s="528"/>
      <c r="R6" s="529"/>
      <c r="S6" s="530"/>
      <c r="T6" s="528"/>
      <c r="U6" s="529"/>
      <c r="V6" s="530"/>
      <c r="W6" s="156"/>
      <c r="X6" s="157">
        <f>'P2'!D18</f>
        <v>0</v>
      </c>
      <c r="Y6" s="158"/>
      <c r="Z6" s="156"/>
      <c r="AA6" s="167">
        <f>'P2'!E18+'P2'!F18</f>
        <v>0</v>
      </c>
      <c r="AB6" s="158"/>
      <c r="AC6" s="156"/>
      <c r="AD6" s="157">
        <f>'P2'!H18</f>
        <v>0</v>
      </c>
      <c r="AE6" s="158"/>
      <c r="AF6" s="156"/>
      <c r="AG6" s="157">
        <f>'P2'!I18+'P2'!J18</f>
        <v>0</v>
      </c>
      <c r="AH6" s="157"/>
      <c r="AI6" s="531"/>
      <c r="AJ6" s="532"/>
      <c r="AK6" s="533"/>
      <c r="AL6" s="531"/>
      <c r="AM6" s="532"/>
      <c r="AN6" s="533"/>
    </row>
    <row r="7" spans="1:40" ht="19.2" customHeight="1">
      <c r="B7" s="520"/>
      <c r="C7" s="524"/>
      <c r="D7" s="525"/>
      <c r="E7" s="169"/>
      <c r="F7" s="163">
        <v>3</v>
      </c>
      <c r="G7" s="170"/>
      <c r="H7" s="169"/>
      <c r="I7" s="163">
        <v>6</v>
      </c>
      <c r="J7" s="170"/>
      <c r="K7" s="169"/>
      <c r="L7" s="163">
        <v>20</v>
      </c>
      <c r="M7" s="171"/>
      <c r="N7" s="170"/>
      <c r="O7" s="163">
        <v>30</v>
      </c>
      <c r="P7" s="170"/>
      <c r="Q7" s="534">
        <f>ROUND(SUM(F8,I8,L8,O8),0)</f>
        <v>0</v>
      </c>
      <c r="R7" s="535"/>
      <c r="S7" s="536"/>
      <c r="T7" s="537"/>
      <c r="U7" s="538"/>
      <c r="V7" s="539"/>
      <c r="W7" s="154"/>
      <c r="X7" s="157">
        <v>3</v>
      </c>
      <c r="Y7" s="168"/>
      <c r="Z7" s="154"/>
      <c r="AA7" s="157">
        <v>6</v>
      </c>
      <c r="AB7" s="168"/>
      <c r="AC7" s="154"/>
      <c r="AD7" s="157">
        <v>20</v>
      </c>
      <c r="AE7" s="155"/>
      <c r="AF7" s="168"/>
      <c r="AG7" s="157">
        <v>30</v>
      </c>
      <c r="AH7" s="168"/>
      <c r="AI7" s="557">
        <f>ROUND(SUM(X8,AA8,AD8,AG8),0)</f>
        <v>0</v>
      </c>
      <c r="AJ7" s="558"/>
      <c r="AK7" s="559"/>
      <c r="AL7" s="553"/>
      <c r="AM7" s="554"/>
      <c r="AN7" s="556"/>
    </row>
    <row r="8" spans="1:40" ht="19.2" customHeight="1">
      <c r="B8" s="520"/>
      <c r="C8" s="526"/>
      <c r="D8" s="527"/>
      <c r="E8" s="215" t="s">
        <v>266</v>
      </c>
      <c r="F8" s="216">
        <f>ROUNDDOWN(F6/F7,1)</f>
        <v>0</v>
      </c>
      <c r="G8" s="217" t="s">
        <v>267</v>
      </c>
      <c r="H8" s="215" t="s">
        <v>266</v>
      </c>
      <c r="I8" s="218">
        <f>ROUNDDOWN(I6/I7,1)</f>
        <v>0</v>
      </c>
      <c r="J8" s="217" t="s">
        <v>267</v>
      </c>
      <c r="K8" s="215" t="s">
        <v>266</v>
      </c>
      <c r="L8" s="218">
        <f>ROUNDDOWN(L6/L7,1)</f>
        <v>0</v>
      </c>
      <c r="M8" s="219" t="s">
        <v>267</v>
      </c>
      <c r="N8" s="217" t="s">
        <v>266</v>
      </c>
      <c r="O8" s="218">
        <f>ROUNDDOWN(O6/O7,1)</f>
        <v>0</v>
      </c>
      <c r="P8" s="220" t="s">
        <v>267</v>
      </c>
      <c r="Q8" s="540" t="s">
        <v>271</v>
      </c>
      <c r="R8" s="541"/>
      <c r="S8" s="542"/>
      <c r="T8" s="534">
        <f>MAX(Q7,Q10)</f>
        <v>0</v>
      </c>
      <c r="U8" s="535"/>
      <c r="V8" s="536"/>
      <c r="W8" s="225" t="s">
        <v>266</v>
      </c>
      <c r="X8" s="226">
        <f>ROUNDDOWN(X6/X7,1)</f>
        <v>0</v>
      </c>
      <c r="Y8" s="227" t="s">
        <v>267</v>
      </c>
      <c r="Z8" s="225" t="s">
        <v>266</v>
      </c>
      <c r="AA8" s="226">
        <f>ROUNDDOWN(AA6/AA7,1)</f>
        <v>0</v>
      </c>
      <c r="AB8" s="227" t="s">
        <v>267</v>
      </c>
      <c r="AC8" s="225" t="s">
        <v>266</v>
      </c>
      <c r="AD8" s="226">
        <f>ROUNDDOWN(AD6/AD7,1)</f>
        <v>0</v>
      </c>
      <c r="AE8" s="228" t="s">
        <v>267</v>
      </c>
      <c r="AF8" s="227" t="s">
        <v>266</v>
      </c>
      <c r="AG8" s="226">
        <f>ROUNDDOWN(AG6/AG7,1)</f>
        <v>0</v>
      </c>
      <c r="AH8" s="229" t="s">
        <v>267</v>
      </c>
      <c r="AI8" s="568" t="s">
        <v>271</v>
      </c>
      <c r="AJ8" s="569"/>
      <c r="AK8" s="570"/>
      <c r="AL8" s="557">
        <f>MAX(AI7,AI10)</f>
        <v>0</v>
      </c>
      <c r="AM8" s="558"/>
      <c r="AN8" s="559"/>
    </row>
    <row r="9" spans="1:40" ht="19.2" customHeight="1">
      <c r="B9" s="520"/>
      <c r="C9" s="524" t="s">
        <v>268</v>
      </c>
      <c r="D9" s="525"/>
      <c r="E9" s="197"/>
      <c r="F9" s="209">
        <f>'P2'!D8</f>
        <v>0</v>
      </c>
      <c r="G9" s="210"/>
      <c r="H9" s="211"/>
      <c r="I9" s="212">
        <f>'P2'!E8+'P2'!F8</f>
        <v>0</v>
      </c>
      <c r="J9" s="213"/>
      <c r="K9" s="211"/>
      <c r="L9" s="209">
        <f>'P2'!H8</f>
        <v>0</v>
      </c>
      <c r="M9" s="210"/>
      <c r="N9" s="211"/>
      <c r="O9" s="209">
        <f>'P2'!I8+'P2'!J8</f>
        <v>0</v>
      </c>
      <c r="P9" s="214"/>
      <c r="Q9" s="537"/>
      <c r="R9" s="538"/>
      <c r="S9" s="546"/>
      <c r="T9" s="547" t="s">
        <v>270</v>
      </c>
      <c r="U9" s="548"/>
      <c r="V9" s="549"/>
      <c r="W9" s="154"/>
      <c r="X9" s="221">
        <f>'P2'!D20</f>
        <v>0</v>
      </c>
      <c r="Y9" s="222"/>
      <c r="Z9" s="154"/>
      <c r="AA9" s="223">
        <f>'P2'!E20+'P2'!F20</f>
        <v>0</v>
      </c>
      <c r="AB9" s="222"/>
      <c r="AC9" s="154"/>
      <c r="AD9" s="221">
        <f>'P2'!H20</f>
        <v>0</v>
      </c>
      <c r="AE9" s="222"/>
      <c r="AF9" s="154"/>
      <c r="AG9" s="221">
        <f>'P2'!I20+'P2'!J20</f>
        <v>0</v>
      </c>
      <c r="AH9" s="224"/>
      <c r="AI9" s="553"/>
      <c r="AJ9" s="554"/>
      <c r="AK9" s="555"/>
      <c r="AL9" s="571" t="s">
        <v>270</v>
      </c>
      <c r="AM9" s="572"/>
      <c r="AN9" s="573"/>
    </row>
    <row r="10" spans="1:40" ht="19.2" customHeight="1">
      <c r="B10" s="520"/>
      <c r="C10" s="524"/>
      <c r="D10" s="543"/>
      <c r="E10" s="169"/>
      <c r="F10" s="145">
        <v>3</v>
      </c>
      <c r="G10" s="170"/>
      <c r="H10" s="169"/>
      <c r="I10" s="163">
        <v>6</v>
      </c>
      <c r="J10" s="170"/>
      <c r="K10" s="169"/>
      <c r="L10" s="163">
        <v>20</v>
      </c>
      <c r="M10" s="171"/>
      <c r="N10" s="170"/>
      <c r="O10" s="163">
        <v>30</v>
      </c>
      <c r="P10" s="140"/>
      <c r="Q10" s="534">
        <f>ROUND(SUM(F11,I11,L11,O11),0)</f>
        <v>0</v>
      </c>
      <c r="R10" s="535"/>
      <c r="S10" s="536"/>
      <c r="T10" s="547"/>
      <c r="U10" s="548"/>
      <c r="V10" s="549"/>
      <c r="W10" s="154"/>
      <c r="X10" s="157">
        <v>3</v>
      </c>
      <c r="Y10" s="168"/>
      <c r="Z10" s="154"/>
      <c r="AA10" s="157">
        <v>6</v>
      </c>
      <c r="AB10" s="168"/>
      <c r="AC10" s="154"/>
      <c r="AD10" s="157">
        <v>20</v>
      </c>
      <c r="AE10" s="155"/>
      <c r="AF10" s="168"/>
      <c r="AG10" s="157">
        <v>30</v>
      </c>
      <c r="AH10" s="141"/>
      <c r="AI10" s="557">
        <f>ROUND(SUM(X11,AA11,AD11,AG11),0)</f>
        <v>0</v>
      </c>
      <c r="AJ10" s="558"/>
      <c r="AK10" s="559"/>
      <c r="AL10" s="571"/>
      <c r="AM10" s="572"/>
      <c r="AN10" s="573"/>
    </row>
    <row r="11" spans="1:40" ht="19.2" customHeight="1">
      <c r="B11" s="521"/>
      <c r="C11" s="544"/>
      <c r="D11" s="545"/>
      <c r="E11" s="164" t="s">
        <v>266</v>
      </c>
      <c r="F11" s="146">
        <f>ROUNDDOWN(F9/F10,1)</f>
        <v>0</v>
      </c>
      <c r="G11" s="165" t="s">
        <v>267</v>
      </c>
      <c r="H11" s="164" t="s">
        <v>266</v>
      </c>
      <c r="I11" s="147">
        <f>ROUNDDOWN(I9/I10,1)</f>
        <v>0</v>
      </c>
      <c r="J11" s="165" t="s">
        <v>267</v>
      </c>
      <c r="K11" s="164" t="s">
        <v>266</v>
      </c>
      <c r="L11" s="147">
        <f>ROUNDDOWN(L9/L10,1)</f>
        <v>0</v>
      </c>
      <c r="M11" s="166" t="s">
        <v>267</v>
      </c>
      <c r="N11" s="165" t="s">
        <v>266</v>
      </c>
      <c r="O11" s="147">
        <f>ROUNDDOWN(O9/O10,1)</f>
        <v>0</v>
      </c>
      <c r="P11" s="142" t="s">
        <v>267</v>
      </c>
      <c r="Q11" s="577" t="s">
        <v>272</v>
      </c>
      <c r="R11" s="578"/>
      <c r="S11" s="579"/>
      <c r="T11" s="550"/>
      <c r="U11" s="551"/>
      <c r="V11" s="552"/>
      <c r="W11" s="159" t="s">
        <v>266</v>
      </c>
      <c r="X11" s="182">
        <f>ROUNDDOWN(X9/X10,1)</f>
        <v>0</v>
      </c>
      <c r="Y11" s="160" t="s">
        <v>267</v>
      </c>
      <c r="Z11" s="159" t="s">
        <v>266</v>
      </c>
      <c r="AA11" s="182">
        <f>ROUNDDOWN(AA9/AA10,1)</f>
        <v>0</v>
      </c>
      <c r="AB11" s="160" t="s">
        <v>267</v>
      </c>
      <c r="AC11" s="159" t="s">
        <v>266</v>
      </c>
      <c r="AD11" s="182">
        <f>ROUNDDOWN(AD9/AD10,1)</f>
        <v>0</v>
      </c>
      <c r="AE11" s="161" t="s">
        <v>267</v>
      </c>
      <c r="AF11" s="160" t="s">
        <v>266</v>
      </c>
      <c r="AG11" s="182">
        <f>ROUNDDOWN(AG9/AG10,1)</f>
        <v>0</v>
      </c>
      <c r="AH11" s="143" t="s">
        <v>267</v>
      </c>
      <c r="AI11" s="580" t="s">
        <v>272</v>
      </c>
      <c r="AJ11" s="581"/>
      <c r="AK11" s="582"/>
      <c r="AL11" s="574"/>
      <c r="AM11" s="575"/>
      <c r="AN11" s="576"/>
    </row>
    <row r="12" spans="1:40" ht="13.95" customHeight="1">
      <c r="A12" s="144"/>
      <c r="B12" s="144" t="s">
        <v>321</v>
      </c>
      <c r="C12" s="144"/>
      <c r="D12" s="144"/>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row>
    <row r="13" spans="1:40" ht="13.95" customHeight="1">
      <c r="A13" s="144"/>
      <c r="B13" s="144"/>
      <c r="C13" s="144"/>
      <c r="D13" s="144" t="s">
        <v>323</v>
      </c>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row>
    <row r="14" spans="1:40" ht="13.95" customHeight="1">
      <c r="A14" s="144"/>
      <c r="B14" s="144"/>
      <c r="C14" s="144"/>
      <c r="D14" s="139" t="s">
        <v>326</v>
      </c>
      <c r="E14" s="144"/>
      <c r="F14" s="144"/>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row>
    <row r="15" spans="1:40" ht="13.95" customHeight="1">
      <c r="A15" s="144"/>
      <c r="B15" s="144" t="s">
        <v>359</v>
      </c>
      <c r="C15" s="144"/>
      <c r="D15" s="144"/>
      <c r="E15" s="144"/>
      <c r="F15" s="144"/>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row>
    <row r="16" spans="1:40" ht="13.95" customHeight="1">
      <c r="A16" s="144"/>
      <c r="B16" s="144" t="s">
        <v>322</v>
      </c>
      <c r="C16" s="144"/>
      <c r="D16" s="144"/>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row>
    <row r="17" spans="1:40" ht="25.2" customHeight="1"/>
    <row r="18" spans="1:40" ht="18" customHeight="1">
      <c r="A18" s="139" t="s">
        <v>273</v>
      </c>
    </row>
    <row r="19" spans="1:40" ht="18.75" customHeight="1">
      <c r="B19" s="501"/>
      <c r="C19" s="502"/>
      <c r="D19" s="503"/>
      <c r="E19" s="507" t="s">
        <v>319</v>
      </c>
      <c r="F19" s="508"/>
      <c r="G19" s="508"/>
      <c r="H19" s="508"/>
      <c r="I19" s="508"/>
      <c r="J19" s="508"/>
      <c r="K19" s="508"/>
      <c r="L19" s="508"/>
      <c r="M19" s="508"/>
      <c r="N19" s="508"/>
      <c r="O19" s="508"/>
      <c r="P19" s="508"/>
      <c r="Q19" s="508"/>
      <c r="R19" s="508"/>
      <c r="S19" s="508"/>
      <c r="T19" s="508"/>
      <c r="U19" s="508"/>
      <c r="V19" s="509"/>
      <c r="W19" s="510" t="s">
        <v>320</v>
      </c>
      <c r="X19" s="510"/>
      <c r="Y19" s="510"/>
      <c r="Z19" s="510"/>
      <c r="AA19" s="510"/>
      <c r="AB19" s="510"/>
      <c r="AC19" s="510"/>
      <c r="AD19" s="510"/>
      <c r="AE19" s="510"/>
      <c r="AF19" s="510"/>
      <c r="AG19" s="510"/>
      <c r="AH19" s="510"/>
      <c r="AI19" s="510"/>
      <c r="AJ19" s="510"/>
      <c r="AK19" s="510"/>
      <c r="AL19" s="510"/>
      <c r="AM19" s="510"/>
      <c r="AN19" s="510"/>
    </row>
    <row r="20" spans="1:40" ht="24.45" customHeight="1">
      <c r="B20" s="504"/>
      <c r="C20" s="505"/>
      <c r="D20" s="506"/>
      <c r="E20" s="511" t="s">
        <v>20</v>
      </c>
      <c r="F20" s="511"/>
      <c r="G20" s="511"/>
      <c r="H20" s="512" t="s">
        <v>288</v>
      </c>
      <c r="I20" s="512"/>
      <c r="J20" s="512"/>
      <c r="K20" s="511" t="s">
        <v>23</v>
      </c>
      <c r="L20" s="511"/>
      <c r="M20" s="511"/>
      <c r="N20" s="511" t="s">
        <v>264</v>
      </c>
      <c r="O20" s="511"/>
      <c r="P20" s="511"/>
      <c r="Q20" s="513" t="s">
        <v>265</v>
      </c>
      <c r="R20" s="514"/>
      <c r="S20" s="515"/>
      <c r="T20" s="516" t="s">
        <v>269</v>
      </c>
      <c r="U20" s="517"/>
      <c r="V20" s="518"/>
      <c r="W20" s="510" t="s">
        <v>20</v>
      </c>
      <c r="X20" s="510"/>
      <c r="Y20" s="510"/>
      <c r="Z20" s="560" t="s">
        <v>288</v>
      </c>
      <c r="AA20" s="560"/>
      <c r="AB20" s="560"/>
      <c r="AC20" s="510" t="s">
        <v>23</v>
      </c>
      <c r="AD20" s="510"/>
      <c r="AE20" s="510"/>
      <c r="AF20" s="561" t="s">
        <v>264</v>
      </c>
      <c r="AG20" s="561"/>
      <c r="AH20" s="561"/>
      <c r="AI20" s="562" t="s">
        <v>265</v>
      </c>
      <c r="AJ20" s="563"/>
      <c r="AK20" s="564"/>
      <c r="AL20" s="565" t="s">
        <v>269</v>
      </c>
      <c r="AM20" s="566"/>
      <c r="AN20" s="567"/>
    </row>
    <row r="21" spans="1:40" ht="19.2" customHeight="1">
      <c r="B21" s="519" t="s">
        <v>274</v>
      </c>
      <c r="C21" s="522" t="s">
        <v>275</v>
      </c>
      <c r="D21" s="523"/>
      <c r="E21" s="162"/>
      <c r="F21" s="148">
        <f>'P2'!D12</f>
        <v>0</v>
      </c>
      <c r="G21" s="153"/>
      <c r="H21" s="151"/>
      <c r="I21" s="149">
        <f>'P2'!E12+'P2'!F12</f>
        <v>0</v>
      </c>
      <c r="J21" s="152"/>
      <c r="K21" s="151"/>
      <c r="L21" s="148">
        <f>'P2'!H12</f>
        <v>0</v>
      </c>
      <c r="M21" s="153"/>
      <c r="N21" s="151"/>
      <c r="O21" s="181">
        <f>'P2'!I12+'P2'!J12</f>
        <v>0</v>
      </c>
      <c r="P21" s="163"/>
      <c r="Q21" s="528"/>
      <c r="R21" s="529"/>
      <c r="S21" s="530"/>
      <c r="T21" s="528"/>
      <c r="U21" s="529"/>
      <c r="V21" s="530"/>
      <c r="W21" s="156"/>
      <c r="X21" s="157">
        <f>'P2'!D24</f>
        <v>0</v>
      </c>
      <c r="Y21" s="158"/>
      <c r="Z21" s="156"/>
      <c r="AA21" s="167">
        <f>'P2'!E24+'P2'!F24</f>
        <v>0</v>
      </c>
      <c r="AB21" s="158"/>
      <c r="AC21" s="156"/>
      <c r="AD21" s="157">
        <f>'P2'!H24</f>
        <v>0</v>
      </c>
      <c r="AE21" s="158"/>
      <c r="AF21" s="156"/>
      <c r="AG21" s="157">
        <f>'P2'!I24+'P2'!J24</f>
        <v>0</v>
      </c>
      <c r="AH21" s="157"/>
      <c r="AI21" s="531"/>
      <c r="AJ21" s="532"/>
      <c r="AK21" s="533"/>
      <c r="AL21" s="531"/>
      <c r="AM21" s="532"/>
      <c r="AN21" s="533"/>
    </row>
    <row r="22" spans="1:40" ht="19.2" customHeight="1">
      <c r="B22" s="520"/>
      <c r="C22" s="524"/>
      <c r="D22" s="525"/>
      <c r="E22" s="169"/>
      <c r="F22" s="163">
        <v>3</v>
      </c>
      <c r="G22" s="170"/>
      <c r="H22" s="169"/>
      <c r="I22" s="163">
        <v>6</v>
      </c>
      <c r="J22" s="170"/>
      <c r="K22" s="169"/>
      <c r="L22" s="163">
        <v>20</v>
      </c>
      <c r="M22" s="171"/>
      <c r="N22" s="170"/>
      <c r="O22" s="163">
        <v>30</v>
      </c>
      <c r="P22" s="170"/>
      <c r="Q22" s="534">
        <f>ROUND(SUM(F23,I23,L23,O23),0)</f>
        <v>0</v>
      </c>
      <c r="R22" s="535"/>
      <c r="S22" s="536"/>
      <c r="T22" s="537"/>
      <c r="U22" s="538"/>
      <c r="V22" s="539"/>
      <c r="W22" s="154"/>
      <c r="X22" s="157">
        <v>3</v>
      </c>
      <c r="Y22" s="168"/>
      <c r="Z22" s="154"/>
      <c r="AA22" s="157">
        <v>6</v>
      </c>
      <c r="AB22" s="168"/>
      <c r="AC22" s="154"/>
      <c r="AD22" s="157">
        <v>20</v>
      </c>
      <c r="AE22" s="155"/>
      <c r="AF22" s="168"/>
      <c r="AG22" s="157">
        <v>30</v>
      </c>
      <c r="AH22" s="168"/>
      <c r="AI22" s="557">
        <f>ROUND(SUM(X23,AA23,AD23,AG23),0)</f>
        <v>0</v>
      </c>
      <c r="AJ22" s="558"/>
      <c r="AK22" s="559"/>
      <c r="AL22" s="553"/>
      <c r="AM22" s="554"/>
      <c r="AN22" s="556"/>
    </row>
    <row r="23" spans="1:40" ht="19.2" customHeight="1">
      <c r="B23" s="520"/>
      <c r="C23" s="526"/>
      <c r="D23" s="527"/>
      <c r="E23" s="215" t="s">
        <v>266</v>
      </c>
      <c r="F23" s="216">
        <f>ROUNDDOWN(F21/F22,1)</f>
        <v>0</v>
      </c>
      <c r="G23" s="217" t="s">
        <v>267</v>
      </c>
      <c r="H23" s="215" t="s">
        <v>266</v>
      </c>
      <c r="I23" s="218">
        <f>ROUNDDOWN(I21/I22,1)</f>
        <v>0</v>
      </c>
      <c r="J23" s="217" t="s">
        <v>267</v>
      </c>
      <c r="K23" s="215" t="s">
        <v>266</v>
      </c>
      <c r="L23" s="218">
        <f>ROUNDDOWN(L21/L22,1)</f>
        <v>0</v>
      </c>
      <c r="M23" s="219" t="s">
        <v>267</v>
      </c>
      <c r="N23" s="217" t="s">
        <v>266</v>
      </c>
      <c r="O23" s="218">
        <f>ROUNDDOWN(O21/O22,1)</f>
        <v>0</v>
      </c>
      <c r="P23" s="220" t="s">
        <v>267</v>
      </c>
      <c r="Q23" s="540" t="s">
        <v>271</v>
      </c>
      <c r="R23" s="541"/>
      <c r="S23" s="542"/>
      <c r="T23" s="534">
        <f>MAX(Q22,Q25)</f>
        <v>0</v>
      </c>
      <c r="U23" s="535"/>
      <c r="V23" s="536"/>
      <c r="W23" s="225" t="s">
        <v>266</v>
      </c>
      <c r="X23" s="226">
        <f>ROUNDDOWN(X21/X22,1)</f>
        <v>0</v>
      </c>
      <c r="Y23" s="227" t="s">
        <v>267</v>
      </c>
      <c r="Z23" s="225" t="s">
        <v>266</v>
      </c>
      <c r="AA23" s="226">
        <f>ROUNDDOWN(AA21/AA22,1)</f>
        <v>0</v>
      </c>
      <c r="AB23" s="227" t="s">
        <v>267</v>
      </c>
      <c r="AC23" s="225" t="s">
        <v>266</v>
      </c>
      <c r="AD23" s="226">
        <f>ROUNDDOWN(AD21/AD22,1)</f>
        <v>0</v>
      </c>
      <c r="AE23" s="228" t="s">
        <v>267</v>
      </c>
      <c r="AF23" s="227" t="s">
        <v>266</v>
      </c>
      <c r="AG23" s="226">
        <f>ROUNDDOWN(AG21/AG22,1)</f>
        <v>0</v>
      </c>
      <c r="AH23" s="229" t="s">
        <v>267</v>
      </c>
      <c r="AI23" s="568" t="s">
        <v>271</v>
      </c>
      <c r="AJ23" s="569"/>
      <c r="AK23" s="570"/>
      <c r="AL23" s="557">
        <f>MAX(AI22,AI25)</f>
        <v>0</v>
      </c>
      <c r="AM23" s="558"/>
      <c r="AN23" s="559"/>
    </row>
    <row r="24" spans="1:40" ht="19.2" customHeight="1">
      <c r="B24" s="520"/>
      <c r="C24" s="524" t="s">
        <v>268</v>
      </c>
      <c r="D24" s="525"/>
      <c r="E24" s="197"/>
      <c r="F24" s="209">
        <f>'P2'!D14</f>
        <v>0</v>
      </c>
      <c r="G24" s="210"/>
      <c r="H24" s="211"/>
      <c r="I24" s="212">
        <f>'P2'!E14+'P2'!F14</f>
        <v>0</v>
      </c>
      <c r="J24" s="213"/>
      <c r="K24" s="211"/>
      <c r="L24" s="209">
        <f>'P2'!H14</f>
        <v>0</v>
      </c>
      <c r="M24" s="210"/>
      <c r="N24" s="211"/>
      <c r="O24" s="209">
        <f>'P2'!I14+'P2'!J14</f>
        <v>0</v>
      </c>
      <c r="P24" s="214"/>
      <c r="Q24" s="537"/>
      <c r="R24" s="538"/>
      <c r="S24" s="546"/>
      <c r="T24" s="547" t="s">
        <v>270</v>
      </c>
      <c r="U24" s="548"/>
      <c r="V24" s="549"/>
      <c r="W24" s="154"/>
      <c r="X24" s="221">
        <f>'P2'!D26</f>
        <v>0</v>
      </c>
      <c r="Y24" s="222"/>
      <c r="Z24" s="154"/>
      <c r="AA24" s="223">
        <f>'P2'!E26+'P2'!F26</f>
        <v>0</v>
      </c>
      <c r="AB24" s="222"/>
      <c r="AC24" s="154"/>
      <c r="AD24" s="221">
        <f>'P2'!H26</f>
        <v>0</v>
      </c>
      <c r="AE24" s="222"/>
      <c r="AF24" s="154"/>
      <c r="AG24" s="221">
        <f>'P2'!I26+'P2'!J26</f>
        <v>0</v>
      </c>
      <c r="AH24" s="224"/>
      <c r="AI24" s="553"/>
      <c r="AJ24" s="554"/>
      <c r="AK24" s="555"/>
      <c r="AL24" s="571" t="s">
        <v>270</v>
      </c>
      <c r="AM24" s="572"/>
      <c r="AN24" s="573"/>
    </row>
    <row r="25" spans="1:40" ht="19.2" customHeight="1">
      <c r="B25" s="520"/>
      <c r="C25" s="524"/>
      <c r="D25" s="543"/>
      <c r="E25" s="169"/>
      <c r="F25" s="145">
        <v>3</v>
      </c>
      <c r="G25" s="170"/>
      <c r="H25" s="169"/>
      <c r="I25" s="163">
        <v>6</v>
      </c>
      <c r="J25" s="170"/>
      <c r="K25" s="169"/>
      <c r="L25" s="163">
        <v>20</v>
      </c>
      <c r="M25" s="171"/>
      <c r="N25" s="170"/>
      <c r="O25" s="163">
        <v>30</v>
      </c>
      <c r="P25" s="140"/>
      <c r="Q25" s="534">
        <f>ROUND(SUM(F26,I26,L26,O26),0)</f>
        <v>0</v>
      </c>
      <c r="R25" s="535"/>
      <c r="S25" s="536"/>
      <c r="T25" s="547"/>
      <c r="U25" s="548"/>
      <c r="V25" s="549"/>
      <c r="W25" s="154"/>
      <c r="X25" s="157">
        <v>3</v>
      </c>
      <c r="Y25" s="168"/>
      <c r="Z25" s="154"/>
      <c r="AA25" s="157">
        <v>6</v>
      </c>
      <c r="AB25" s="168"/>
      <c r="AC25" s="154"/>
      <c r="AD25" s="157">
        <v>20</v>
      </c>
      <c r="AE25" s="155"/>
      <c r="AF25" s="168"/>
      <c r="AG25" s="157">
        <v>30</v>
      </c>
      <c r="AH25" s="141"/>
      <c r="AI25" s="557">
        <f>ROUND(SUM(X26,AA26,AD26,AG26),0)</f>
        <v>0</v>
      </c>
      <c r="AJ25" s="558"/>
      <c r="AK25" s="559"/>
      <c r="AL25" s="571"/>
      <c r="AM25" s="572"/>
      <c r="AN25" s="573"/>
    </row>
    <row r="26" spans="1:40" ht="19.2" customHeight="1">
      <c r="B26" s="521"/>
      <c r="C26" s="544"/>
      <c r="D26" s="545"/>
      <c r="E26" s="164" t="s">
        <v>266</v>
      </c>
      <c r="F26" s="146">
        <f>ROUNDDOWN(F24/F25,1)</f>
        <v>0</v>
      </c>
      <c r="G26" s="165" t="s">
        <v>267</v>
      </c>
      <c r="H26" s="164" t="s">
        <v>266</v>
      </c>
      <c r="I26" s="147">
        <f>ROUNDDOWN(I24/I25,1)</f>
        <v>0</v>
      </c>
      <c r="J26" s="165" t="s">
        <v>267</v>
      </c>
      <c r="K26" s="164" t="s">
        <v>266</v>
      </c>
      <c r="L26" s="147">
        <f>ROUNDDOWN(L24/L25,1)</f>
        <v>0</v>
      </c>
      <c r="M26" s="166" t="s">
        <v>267</v>
      </c>
      <c r="N26" s="165" t="s">
        <v>266</v>
      </c>
      <c r="O26" s="147">
        <f>ROUNDDOWN(O24/O25,1)</f>
        <v>0</v>
      </c>
      <c r="P26" s="142" t="s">
        <v>267</v>
      </c>
      <c r="Q26" s="577" t="s">
        <v>272</v>
      </c>
      <c r="R26" s="578"/>
      <c r="S26" s="579"/>
      <c r="T26" s="550"/>
      <c r="U26" s="551"/>
      <c r="V26" s="552"/>
      <c r="W26" s="159" t="s">
        <v>266</v>
      </c>
      <c r="X26" s="182">
        <f>ROUNDDOWN(X24/X25,1)</f>
        <v>0</v>
      </c>
      <c r="Y26" s="160" t="s">
        <v>267</v>
      </c>
      <c r="Z26" s="159" t="s">
        <v>266</v>
      </c>
      <c r="AA26" s="182">
        <f>ROUNDDOWN(AA24/AA25,1)</f>
        <v>0</v>
      </c>
      <c r="AB26" s="160" t="s">
        <v>267</v>
      </c>
      <c r="AC26" s="159" t="s">
        <v>266</v>
      </c>
      <c r="AD26" s="182">
        <f>ROUNDDOWN(AD24/AD25,1)</f>
        <v>0</v>
      </c>
      <c r="AE26" s="161" t="s">
        <v>267</v>
      </c>
      <c r="AF26" s="160" t="s">
        <v>266</v>
      </c>
      <c r="AG26" s="182">
        <f>ROUNDDOWN(AG24/AG25,1)</f>
        <v>0</v>
      </c>
      <c r="AH26" s="143" t="s">
        <v>267</v>
      </c>
      <c r="AI26" s="580" t="s">
        <v>272</v>
      </c>
      <c r="AJ26" s="581"/>
      <c r="AK26" s="582"/>
      <c r="AL26" s="574"/>
      <c r="AM26" s="575"/>
      <c r="AN26" s="576"/>
    </row>
    <row r="27" spans="1:40" ht="13.95" customHeight="1">
      <c r="B27" s="144" t="s">
        <v>324</v>
      </c>
    </row>
    <row r="28" spans="1:40" ht="13.95" customHeight="1">
      <c r="B28" s="144" t="s">
        <v>325</v>
      </c>
    </row>
  </sheetData>
  <sheetProtection algorithmName="SHA-512" hashValue="/ZVzgUvEvrSWSKeE6owNgovL4//2oKlU8v0IfPRyMSFcTueVplRz852nINkskVy6V/MzCnCplOTHDt1VcMyMNA==" saltValue="hXBJ8yl6VLHmEEz1u81jJw==" spinCount="100000" sheet="1" objects="1" scenarios="1" selectLockedCells="1"/>
  <mergeCells count="76">
    <mergeCell ref="AL9:AN11"/>
    <mergeCell ref="Q10:S10"/>
    <mergeCell ref="AI10:AK10"/>
    <mergeCell ref="Q11:S11"/>
    <mergeCell ref="AI11:AK11"/>
    <mergeCell ref="AL6:AN6"/>
    <mergeCell ref="AL7:AN7"/>
    <mergeCell ref="AL8:AN8"/>
    <mergeCell ref="Z5:AB5"/>
    <mergeCell ref="AC5:AE5"/>
    <mergeCell ref="AF5:AH5"/>
    <mergeCell ref="AI5:AK5"/>
    <mergeCell ref="AL5:AN5"/>
    <mergeCell ref="AI7:AK7"/>
    <mergeCell ref="AI8:AK8"/>
    <mergeCell ref="B6:B11"/>
    <mergeCell ref="C6:D8"/>
    <mergeCell ref="Q6:S6"/>
    <mergeCell ref="T6:V6"/>
    <mergeCell ref="AI6:AK6"/>
    <mergeCell ref="Q7:S7"/>
    <mergeCell ref="T7:V7"/>
    <mergeCell ref="Q8:S8"/>
    <mergeCell ref="T8:V8"/>
    <mergeCell ref="C9:D11"/>
    <mergeCell ref="Q9:S9"/>
    <mergeCell ref="T9:V11"/>
    <mergeCell ref="AI9:AK9"/>
    <mergeCell ref="B4:D5"/>
    <mergeCell ref="E4:V4"/>
    <mergeCell ref="W4:AN4"/>
    <mergeCell ref="E5:G5"/>
    <mergeCell ref="H5:J5"/>
    <mergeCell ref="K5:M5"/>
    <mergeCell ref="N5:P5"/>
    <mergeCell ref="Q5:S5"/>
    <mergeCell ref="T5:V5"/>
    <mergeCell ref="W5:Y5"/>
    <mergeCell ref="AL24:AN26"/>
    <mergeCell ref="Q25:S25"/>
    <mergeCell ref="AI25:AK25"/>
    <mergeCell ref="Q26:S26"/>
    <mergeCell ref="AI26:AK26"/>
    <mergeCell ref="AL21:AN21"/>
    <mergeCell ref="AL22:AN22"/>
    <mergeCell ref="AL23:AN23"/>
    <mergeCell ref="Z20:AB20"/>
    <mergeCell ref="AC20:AE20"/>
    <mergeCell ref="AF20:AH20"/>
    <mergeCell ref="AI20:AK20"/>
    <mergeCell ref="AL20:AN20"/>
    <mergeCell ref="AI22:AK22"/>
    <mergeCell ref="AI23:AK23"/>
    <mergeCell ref="B21:B26"/>
    <mergeCell ref="C21:D23"/>
    <mergeCell ref="Q21:S21"/>
    <mergeCell ref="T21:V21"/>
    <mergeCell ref="AI21:AK21"/>
    <mergeCell ref="Q22:S22"/>
    <mergeCell ref="T22:V22"/>
    <mergeCell ref="Q23:S23"/>
    <mergeCell ref="T23:V23"/>
    <mergeCell ref="C24:D26"/>
    <mergeCell ref="Q24:S24"/>
    <mergeCell ref="T24:V26"/>
    <mergeCell ref="AI24:AK24"/>
    <mergeCell ref="B19:D20"/>
    <mergeCell ref="E19:V19"/>
    <mergeCell ref="W19:AN19"/>
    <mergeCell ref="E20:G20"/>
    <mergeCell ref="H20:J20"/>
    <mergeCell ref="K20:M20"/>
    <mergeCell ref="N20:P20"/>
    <mergeCell ref="Q20:S20"/>
    <mergeCell ref="T20:V20"/>
    <mergeCell ref="W20:Y20"/>
  </mergeCells>
  <phoneticPr fontId="4"/>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type="decimal" operator="greaterThanOrEqual" allowBlank="1" showErrorMessage="1" error="数字を入力してください" xr:uid="{0C0A8FC2-C7F9-4EA3-B117-977093F5701C}">
          <x14:formula1>
            <xm:f>0</xm:f>
          </x14:formula1>
          <x14:formula2>
            <xm:f>0</xm:f>
          </x14:formula2>
          <xm:sqref>S65516 JO65516 TK65516 ADG65516 ANC65516 AWY65516 BGU65516 BQQ65516 CAM65516 CKI65516 CUE65516 DEA65516 DNW65516 DXS65516 EHO65516 ERK65516 FBG65516 FLC65516 FUY65516 GEU65516 GOQ65516 GYM65516 HII65516 HSE65516 ICA65516 ILW65516 IVS65516 JFO65516 JPK65516 JZG65516 KJC65516 KSY65516 LCU65516 LMQ65516 LWM65516 MGI65516 MQE65516 NAA65516 NJW65516 NTS65516 ODO65516 ONK65516 OXG65516 PHC65516 PQY65516 QAU65516 QKQ65516 QUM65516 REI65516 ROE65516 RYA65516 SHW65516 SRS65516 TBO65516 TLK65516 TVG65516 UFC65516 UOY65516 UYU65516 VIQ65516 VSM65516 WCI65516 WME65516 WWA65516 S131052 JO131052 TK131052 ADG131052 ANC131052 AWY131052 BGU131052 BQQ131052 CAM131052 CKI131052 CUE131052 DEA131052 DNW131052 DXS131052 EHO131052 ERK131052 FBG131052 FLC131052 FUY131052 GEU131052 GOQ131052 GYM131052 HII131052 HSE131052 ICA131052 ILW131052 IVS131052 JFO131052 JPK131052 JZG131052 KJC131052 KSY131052 LCU131052 LMQ131052 LWM131052 MGI131052 MQE131052 NAA131052 NJW131052 NTS131052 ODO131052 ONK131052 OXG131052 PHC131052 PQY131052 QAU131052 QKQ131052 QUM131052 REI131052 ROE131052 RYA131052 SHW131052 SRS131052 TBO131052 TLK131052 TVG131052 UFC131052 UOY131052 UYU131052 VIQ131052 VSM131052 WCI131052 WME131052 WWA131052 S196588 JO196588 TK196588 ADG196588 ANC196588 AWY196588 BGU196588 BQQ196588 CAM196588 CKI196588 CUE196588 DEA196588 DNW196588 DXS196588 EHO196588 ERK196588 FBG196588 FLC196588 FUY196588 GEU196588 GOQ196588 GYM196588 HII196588 HSE196588 ICA196588 ILW196588 IVS196588 JFO196588 JPK196588 JZG196588 KJC196588 KSY196588 LCU196588 LMQ196588 LWM196588 MGI196588 MQE196588 NAA196588 NJW196588 NTS196588 ODO196588 ONK196588 OXG196588 PHC196588 PQY196588 QAU196588 QKQ196588 QUM196588 REI196588 ROE196588 RYA196588 SHW196588 SRS196588 TBO196588 TLK196588 TVG196588 UFC196588 UOY196588 UYU196588 VIQ196588 VSM196588 WCI196588 WME196588 WWA196588 S262124 JO262124 TK262124 ADG262124 ANC262124 AWY262124 BGU262124 BQQ262124 CAM262124 CKI262124 CUE262124 DEA262124 DNW262124 DXS262124 EHO262124 ERK262124 FBG262124 FLC262124 FUY262124 GEU262124 GOQ262124 GYM262124 HII262124 HSE262124 ICA262124 ILW262124 IVS262124 JFO262124 JPK262124 JZG262124 KJC262124 KSY262124 LCU262124 LMQ262124 LWM262124 MGI262124 MQE262124 NAA262124 NJW262124 NTS262124 ODO262124 ONK262124 OXG262124 PHC262124 PQY262124 QAU262124 QKQ262124 QUM262124 REI262124 ROE262124 RYA262124 SHW262124 SRS262124 TBO262124 TLK262124 TVG262124 UFC262124 UOY262124 UYU262124 VIQ262124 VSM262124 WCI262124 WME262124 WWA262124 S327660 JO327660 TK327660 ADG327660 ANC327660 AWY327660 BGU327660 BQQ327660 CAM327660 CKI327660 CUE327660 DEA327660 DNW327660 DXS327660 EHO327660 ERK327660 FBG327660 FLC327660 FUY327660 GEU327660 GOQ327660 GYM327660 HII327660 HSE327660 ICA327660 ILW327660 IVS327660 JFO327660 JPK327660 JZG327660 KJC327660 KSY327660 LCU327660 LMQ327660 LWM327660 MGI327660 MQE327660 NAA327660 NJW327660 NTS327660 ODO327660 ONK327660 OXG327660 PHC327660 PQY327660 QAU327660 QKQ327660 QUM327660 REI327660 ROE327660 RYA327660 SHW327660 SRS327660 TBO327660 TLK327660 TVG327660 UFC327660 UOY327660 UYU327660 VIQ327660 VSM327660 WCI327660 WME327660 WWA327660 S393196 JO393196 TK393196 ADG393196 ANC393196 AWY393196 BGU393196 BQQ393196 CAM393196 CKI393196 CUE393196 DEA393196 DNW393196 DXS393196 EHO393196 ERK393196 FBG393196 FLC393196 FUY393196 GEU393196 GOQ393196 GYM393196 HII393196 HSE393196 ICA393196 ILW393196 IVS393196 JFO393196 JPK393196 JZG393196 KJC393196 KSY393196 LCU393196 LMQ393196 LWM393196 MGI393196 MQE393196 NAA393196 NJW393196 NTS393196 ODO393196 ONK393196 OXG393196 PHC393196 PQY393196 QAU393196 QKQ393196 QUM393196 REI393196 ROE393196 RYA393196 SHW393196 SRS393196 TBO393196 TLK393196 TVG393196 UFC393196 UOY393196 UYU393196 VIQ393196 VSM393196 WCI393196 WME393196 WWA393196 S458732 JO458732 TK458732 ADG458732 ANC458732 AWY458732 BGU458732 BQQ458732 CAM458732 CKI458732 CUE458732 DEA458732 DNW458732 DXS458732 EHO458732 ERK458732 FBG458732 FLC458732 FUY458732 GEU458732 GOQ458732 GYM458732 HII458732 HSE458732 ICA458732 ILW458732 IVS458732 JFO458732 JPK458732 JZG458732 KJC458732 KSY458732 LCU458732 LMQ458732 LWM458732 MGI458732 MQE458732 NAA458732 NJW458732 NTS458732 ODO458732 ONK458732 OXG458732 PHC458732 PQY458732 QAU458732 QKQ458732 QUM458732 REI458732 ROE458732 RYA458732 SHW458732 SRS458732 TBO458732 TLK458732 TVG458732 UFC458732 UOY458732 UYU458732 VIQ458732 VSM458732 WCI458732 WME458732 WWA458732 S524268 JO524268 TK524268 ADG524268 ANC524268 AWY524268 BGU524268 BQQ524268 CAM524268 CKI524268 CUE524268 DEA524268 DNW524268 DXS524268 EHO524268 ERK524268 FBG524268 FLC524268 FUY524268 GEU524268 GOQ524268 GYM524268 HII524268 HSE524268 ICA524268 ILW524268 IVS524268 JFO524268 JPK524268 JZG524268 KJC524268 KSY524268 LCU524268 LMQ524268 LWM524268 MGI524268 MQE524268 NAA524268 NJW524268 NTS524268 ODO524268 ONK524268 OXG524268 PHC524268 PQY524268 QAU524268 QKQ524268 QUM524268 REI524268 ROE524268 RYA524268 SHW524268 SRS524268 TBO524268 TLK524268 TVG524268 UFC524268 UOY524268 UYU524268 VIQ524268 VSM524268 WCI524268 WME524268 WWA524268 S589804 JO589804 TK589804 ADG589804 ANC589804 AWY589804 BGU589804 BQQ589804 CAM589804 CKI589804 CUE589804 DEA589804 DNW589804 DXS589804 EHO589804 ERK589804 FBG589804 FLC589804 FUY589804 GEU589804 GOQ589804 GYM589804 HII589804 HSE589804 ICA589804 ILW589804 IVS589804 JFO589804 JPK589804 JZG589804 KJC589804 KSY589804 LCU589804 LMQ589804 LWM589804 MGI589804 MQE589804 NAA589804 NJW589804 NTS589804 ODO589804 ONK589804 OXG589804 PHC589804 PQY589804 QAU589804 QKQ589804 QUM589804 REI589804 ROE589804 RYA589804 SHW589804 SRS589804 TBO589804 TLK589804 TVG589804 UFC589804 UOY589804 UYU589804 VIQ589804 VSM589804 WCI589804 WME589804 WWA589804 S655340 JO655340 TK655340 ADG655340 ANC655340 AWY655340 BGU655340 BQQ655340 CAM655340 CKI655340 CUE655340 DEA655340 DNW655340 DXS655340 EHO655340 ERK655340 FBG655340 FLC655340 FUY655340 GEU655340 GOQ655340 GYM655340 HII655340 HSE655340 ICA655340 ILW655340 IVS655340 JFO655340 JPK655340 JZG655340 KJC655340 KSY655340 LCU655340 LMQ655340 LWM655340 MGI655340 MQE655340 NAA655340 NJW655340 NTS655340 ODO655340 ONK655340 OXG655340 PHC655340 PQY655340 QAU655340 QKQ655340 QUM655340 REI655340 ROE655340 RYA655340 SHW655340 SRS655340 TBO655340 TLK655340 TVG655340 UFC655340 UOY655340 UYU655340 VIQ655340 VSM655340 WCI655340 WME655340 WWA655340 S720876 JO720876 TK720876 ADG720876 ANC720876 AWY720876 BGU720876 BQQ720876 CAM720876 CKI720876 CUE720876 DEA720876 DNW720876 DXS720876 EHO720876 ERK720876 FBG720876 FLC720876 FUY720876 GEU720876 GOQ720876 GYM720876 HII720876 HSE720876 ICA720876 ILW720876 IVS720876 JFO720876 JPK720876 JZG720876 KJC720876 KSY720876 LCU720876 LMQ720876 LWM720876 MGI720876 MQE720876 NAA720876 NJW720876 NTS720876 ODO720876 ONK720876 OXG720876 PHC720876 PQY720876 QAU720876 QKQ720876 QUM720876 REI720876 ROE720876 RYA720876 SHW720876 SRS720876 TBO720876 TLK720876 TVG720876 UFC720876 UOY720876 UYU720876 VIQ720876 VSM720876 WCI720876 WME720876 WWA720876 S786412 JO786412 TK786412 ADG786412 ANC786412 AWY786412 BGU786412 BQQ786412 CAM786412 CKI786412 CUE786412 DEA786412 DNW786412 DXS786412 EHO786412 ERK786412 FBG786412 FLC786412 FUY786412 GEU786412 GOQ786412 GYM786412 HII786412 HSE786412 ICA786412 ILW786412 IVS786412 JFO786412 JPK786412 JZG786412 KJC786412 KSY786412 LCU786412 LMQ786412 LWM786412 MGI786412 MQE786412 NAA786412 NJW786412 NTS786412 ODO786412 ONK786412 OXG786412 PHC786412 PQY786412 QAU786412 QKQ786412 QUM786412 REI786412 ROE786412 RYA786412 SHW786412 SRS786412 TBO786412 TLK786412 TVG786412 UFC786412 UOY786412 UYU786412 VIQ786412 VSM786412 WCI786412 WME786412 WWA786412 S851948 JO851948 TK851948 ADG851948 ANC851948 AWY851948 BGU851948 BQQ851948 CAM851948 CKI851948 CUE851948 DEA851948 DNW851948 DXS851948 EHO851948 ERK851948 FBG851948 FLC851948 FUY851948 GEU851948 GOQ851948 GYM851948 HII851948 HSE851948 ICA851948 ILW851948 IVS851948 JFO851948 JPK851948 JZG851948 KJC851948 KSY851948 LCU851948 LMQ851948 LWM851948 MGI851948 MQE851948 NAA851948 NJW851948 NTS851948 ODO851948 ONK851948 OXG851948 PHC851948 PQY851948 QAU851948 QKQ851948 QUM851948 REI851948 ROE851948 RYA851948 SHW851948 SRS851948 TBO851948 TLK851948 TVG851948 UFC851948 UOY851948 UYU851948 VIQ851948 VSM851948 WCI851948 WME851948 WWA851948 S917484 JO917484 TK917484 ADG917484 ANC917484 AWY917484 BGU917484 BQQ917484 CAM917484 CKI917484 CUE917484 DEA917484 DNW917484 DXS917484 EHO917484 ERK917484 FBG917484 FLC917484 FUY917484 GEU917484 GOQ917484 GYM917484 HII917484 HSE917484 ICA917484 ILW917484 IVS917484 JFO917484 JPK917484 JZG917484 KJC917484 KSY917484 LCU917484 LMQ917484 LWM917484 MGI917484 MQE917484 NAA917484 NJW917484 NTS917484 ODO917484 ONK917484 OXG917484 PHC917484 PQY917484 QAU917484 QKQ917484 QUM917484 REI917484 ROE917484 RYA917484 SHW917484 SRS917484 TBO917484 TLK917484 TVG917484 UFC917484 UOY917484 UYU917484 VIQ917484 VSM917484 WCI917484 WME917484 WWA917484 S983020 JO983020 TK983020 ADG983020 ANC983020 AWY983020 BGU983020 BQQ983020 CAM983020 CKI983020 CUE983020 DEA983020 DNW983020 DXS983020 EHO983020 ERK983020 FBG983020 FLC983020 FUY983020 GEU983020 GOQ983020 GYM983020 HII983020 HSE983020 ICA983020 ILW983020 IVS983020 JFO983020 JPK983020 JZG983020 KJC983020 KSY983020 LCU983020 LMQ983020 LWM983020 MGI983020 MQE983020 NAA983020 NJW983020 NTS983020 ODO983020 ONK983020 OXG983020 PHC983020 PQY983020 QAU983020 QKQ983020 QUM983020 REI983020 ROE983020 RYA983020 SHW983020 SRS983020 TBO983020 TLK983020 TVG983020 UFC983020 UOY983020 UYU983020 VIQ983020 VSM983020 WCI983020 WME983020 WWA983020 S65519 JO65519 TK65519 ADG65519 ANC65519 AWY65519 BGU65519 BQQ65519 CAM65519 CKI65519 CUE65519 DEA65519 DNW65519 DXS65519 EHO65519 ERK65519 FBG65519 FLC65519 FUY65519 GEU65519 GOQ65519 GYM65519 HII65519 HSE65519 ICA65519 ILW65519 IVS65519 JFO65519 JPK65519 JZG65519 KJC65519 KSY65519 LCU65519 LMQ65519 LWM65519 MGI65519 MQE65519 NAA65519 NJW65519 NTS65519 ODO65519 ONK65519 OXG65519 PHC65519 PQY65519 QAU65519 QKQ65519 QUM65519 REI65519 ROE65519 RYA65519 SHW65519 SRS65519 TBO65519 TLK65519 TVG65519 UFC65519 UOY65519 UYU65519 VIQ65519 VSM65519 WCI65519 WME65519 WWA65519 S131055 JO131055 TK131055 ADG131055 ANC131055 AWY131055 BGU131055 BQQ131055 CAM131055 CKI131055 CUE131055 DEA131055 DNW131055 DXS131055 EHO131055 ERK131055 FBG131055 FLC131055 FUY131055 GEU131055 GOQ131055 GYM131055 HII131055 HSE131055 ICA131055 ILW131055 IVS131055 JFO131055 JPK131055 JZG131055 KJC131055 KSY131055 LCU131055 LMQ131055 LWM131055 MGI131055 MQE131055 NAA131055 NJW131055 NTS131055 ODO131055 ONK131055 OXG131055 PHC131055 PQY131055 QAU131055 QKQ131055 QUM131055 REI131055 ROE131055 RYA131055 SHW131055 SRS131055 TBO131055 TLK131055 TVG131055 UFC131055 UOY131055 UYU131055 VIQ131055 VSM131055 WCI131055 WME131055 WWA131055 S196591 JO196591 TK196591 ADG196591 ANC196591 AWY196591 BGU196591 BQQ196591 CAM196591 CKI196591 CUE196591 DEA196591 DNW196591 DXS196591 EHO196591 ERK196591 FBG196591 FLC196591 FUY196591 GEU196591 GOQ196591 GYM196591 HII196591 HSE196591 ICA196591 ILW196591 IVS196591 JFO196591 JPK196591 JZG196591 KJC196591 KSY196591 LCU196591 LMQ196591 LWM196591 MGI196591 MQE196591 NAA196591 NJW196591 NTS196591 ODO196591 ONK196591 OXG196591 PHC196591 PQY196591 QAU196591 QKQ196591 QUM196591 REI196591 ROE196591 RYA196591 SHW196591 SRS196591 TBO196591 TLK196591 TVG196591 UFC196591 UOY196591 UYU196591 VIQ196591 VSM196591 WCI196591 WME196591 WWA196591 S262127 JO262127 TK262127 ADG262127 ANC262127 AWY262127 BGU262127 BQQ262127 CAM262127 CKI262127 CUE262127 DEA262127 DNW262127 DXS262127 EHO262127 ERK262127 FBG262127 FLC262127 FUY262127 GEU262127 GOQ262127 GYM262127 HII262127 HSE262127 ICA262127 ILW262127 IVS262127 JFO262127 JPK262127 JZG262127 KJC262127 KSY262127 LCU262127 LMQ262127 LWM262127 MGI262127 MQE262127 NAA262127 NJW262127 NTS262127 ODO262127 ONK262127 OXG262127 PHC262127 PQY262127 QAU262127 QKQ262127 QUM262127 REI262127 ROE262127 RYA262127 SHW262127 SRS262127 TBO262127 TLK262127 TVG262127 UFC262127 UOY262127 UYU262127 VIQ262127 VSM262127 WCI262127 WME262127 WWA262127 S327663 JO327663 TK327663 ADG327663 ANC327663 AWY327663 BGU327663 BQQ327663 CAM327663 CKI327663 CUE327663 DEA327663 DNW327663 DXS327663 EHO327663 ERK327663 FBG327663 FLC327663 FUY327663 GEU327663 GOQ327663 GYM327663 HII327663 HSE327663 ICA327663 ILW327663 IVS327663 JFO327663 JPK327663 JZG327663 KJC327663 KSY327663 LCU327663 LMQ327663 LWM327663 MGI327663 MQE327663 NAA327663 NJW327663 NTS327663 ODO327663 ONK327663 OXG327663 PHC327663 PQY327663 QAU327663 QKQ327663 QUM327663 REI327663 ROE327663 RYA327663 SHW327663 SRS327663 TBO327663 TLK327663 TVG327663 UFC327663 UOY327663 UYU327663 VIQ327663 VSM327663 WCI327663 WME327663 WWA327663 S393199 JO393199 TK393199 ADG393199 ANC393199 AWY393199 BGU393199 BQQ393199 CAM393199 CKI393199 CUE393199 DEA393199 DNW393199 DXS393199 EHO393199 ERK393199 FBG393199 FLC393199 FUY393199 GEU393199 GOQ393199 GYM393199 HII393199 HSE393199 ICA393199 ILW393199 IVS393199 JFO393199 JPK393199 JZG393199 KJC393199 KSY393199 LCU393199 LMQ393199 LWM393199 MGI393199 MQE393199 NAA393199 NJW393199 NTS393199 ODO393199 ONK393199 OXG393199 PHC393199 PQY393199 QAU393199 QKQ393199 QUM393199 REI393199 ROE393199 RYA393199 SHW393199 SRS393199 TBO393199 TLK393199 TVG393199 UFC393199 UOY393199 UYU393199 VIQ393199 VSM393199 WCI393199 WME393199 WWA393199 S458735 JO458735 TK458735 ADG458735 ANC458735 AWY458735 BGU458735 BQQ458735 CAM458735 CKI458735 CUE458735 DEA458735 DNW458735 DXS458735 EHO458735 ERK458735 FBG458735 FLC458735 FUY458735 GEU458735 GOQ458735 GYM458735 HII458735 HSE458735 ICA458735 ILW458735 IVS458735 JFO458735 JPK458735 JZG458735 KJC458735 KSY458735 LCU458735 LMQ458735 LWM458735 MGI458735 MQE458735 NAA458735 NJW458735 NTS458735 ODO458735 ONK458735 OXG458735 PHC458735 PQY458735 QAU458735 QKQ458735 QUM458735 REI458735 ROE458735 RYA458735 SHW458735 SRS458735 TBO458735 TLK458735 TVG458735 UFC458735 UOY458735 UYU458735 VIQ458735 VSM458735 WCI458735 WME458735 WWA458735 S524271 JO524271 TK524271 ADG524271 ANC524271 AWY524271 BGU524271 BQQ524271 CAM524271 CKI524271 CUE524271 DEA524271 DNW524271 DXS524271 EHO524271 ERK524271 FBG524271 FLC524271 FUY524271 GEU524271 GOQ524271 GYM524271 HII524271 HSE524271 ICA524271 ILW524271 IVS524271 JFO524271 JPK524271 JZG524271 KJC524271 KSY524271 LCU524271 LMQ524271 LWM524271 MGI524271 MQE524271 NAA524271 NJW524271 NTS524271 ODO524271 ONK524271 OXG524271 PHC524271 PQY524271 QAU524271 QKQ524271 QUM524271 REI524271 ROE524271 RYA524271 SHW524271 SRS524271 TBO524271 TLK524271 TVG524271 UFC524271 UOY524271 UYU524271 VIQ524271 VSM524271 WCI524271 WME524271 WWA524271 S589807 JO589807 TK589807 ADG589807 ANC589807 AWY589807 BGU589807 BQQ589807 CAM589807 CKI589807 CUE589807 DEA589807 DNW589807 DXS589807 EHO589807 ERK589807 FBG589807 FLC589807 FUY589807 GEU589807 GOQ589807 GYM589807 HII589807 HSE589807 ICA589807 ILW589807 IVS589807 JFO589807 JPK589807 JZG589807 KJC589807 KSY589807 LCU589807 LMQ589807 LWM589807 MGI589807 MQE589807 NAA589807 NJW589807 NTS589807 ODO589807 ONK589807 OXG589807 PHC589807 PQY589807 QAU589807 QKQ589807 QUM589807 REI589807 ROE589807 RYA589807 SHW589807 SRS589807 TBO589807 TLK589807 TVG589807 UFC589807 UOY589807 UYU589807 VIQ589807 VSM589807 WCI589807 WME589807 WWA589807 S655343 JO655343 TK655343 ADG655343 ANC655343 AWY655343 BGU655343 BQQ655343 CAM655343 CKI655343 CUE655343 DEA655343 DNW655343 DXS655343 EHO655343 ERK655343 FBG655343 FLC655343 FUY655343 GEU655343 GOQ655343 GYM655343 HII655343 HSE655343 ICA655343 ILW655343 IVS655343 JFO655343 JPK655343 JZG655343 KJC655343 KSY655343 LCU655343 LMQ655343 LWM655343 MGI655343 MQE655343 NAA655343 NJW655343 NTS655343 ODO655343 ONK655343 OXG655343 PHC655343 PQY655343 QAU655343 QKQ655343 QUM655343 REI655343 ROE655343 RYA655343 SHW655343 SRS655343 TBO655343 TLK655343 TVG655343 UFC655343 UOY655343 UYU655343 VIQ655343 VSM655343 WCI655343 WME655343 WWA655343 S720879 JO720879 TK720879 ADG720879 ANC720879 AWY720879 BGU720879 BQQ720879 CAM720879 CKI720879 CUE720879 DEA720879 DNW720879 DXS720879 EHO720879 ERK720879 FBG720879 FLC720879 FUY720879 GEU720879 GOQ720879 GYM720879 HII720879 HSE720879 ICA720879 ILW720879 IVS720879 JFO720879 JPK720879 JZG720879 KJC720879 KSY720879 LCU720879 LMQ720879 LWM720879 MGI720879 MQE720879 NAA720879 NJW720879 NTS720879 ODO720879 ONK720879 OXG720879 PHC720879 PQY720879 QAU720879 QKQ720879 QUM720879 REI720879 ROE720879 RYA720879 SHW720879 SRS720879 TBO720879 TLK720879 TVG720879 UFC720879 UOY720879 UYU720879 VIQ720879 VSM720879 WCI720879 WME720879 WWA720879 S786415 JO786415 TK786415 ADG786415 ANC786415 AWY786415 BGU786415 BQQ786415 CAM786415 CKI786415 CUE786415 DEA786415 DNW786415 DXS786415 EHO786415 ERK786415 FBG786415 FLC786415 FUY786415 GEU786415 GOQ786415 GYM786415 HII786415 HSE786415 ICA786415 ILW786415 IVS786415 JFO786415 JPK786415 JZG786415 KJC786415 KSY786415 LCU786415 LMQ786415 LWM786415 MGI786415 MQE786415 NAA786415 NJW786415 NTS786415 ODO786415 ONK786415 OXG786415 PHC786415 PQY786415 QAU786415 QKQ786415 QUM786415 REI786415 ROE786415 RYA786415 SHW786415 SRS786415 TBO786415 TLK786415 TVG786415 UFC786415 UOY786415 UYU786415 VIQ786415 VSM786415 WCI786415 WME786415 WWA786415 S851951 JO851951 TK851951 ADG851951 ANC851951 AWY851951 BGU851951 BQQ851951 CAM851951 CKI851951 CUE851951 DEA851951 DNW851951 DXS851951 EHO851951 ERK851951 FBG851951 FLC851951 FUY851951 GEU851951 GOQ851951 GYM851951 HII851951 HSE851951 ICA851951 ILW851951 IVS851951 JFO851951 JPK851951 JZG851951 KJC851951 KSY851951 LCU851951 LMQ851951 LWM851951 MGI851951 MQE851951 NAA851951 NJW851951 NTS851951 ODO851951 ONK851951 OXG851951 PHC851951 PQY851951 QAU851951 QKQ851951 QUM851951 REI851951 ROE851951 RYA851951 SHW851951 SRS851951 TBO851951 TLK851951 TVG851951 UFC851951 UOY851951 UYU851951 VIQ851951 VSM851951 WCI851951 WME851951 WWA851951 S917487 JO917487 TK917487 ADG917487 ANC917487 AWY917487 BGU917487 BQQ917487 CAM917487 CKI917487 CUE917487 DEA917487 DNW917487 DXS917487 EHO917487 ERK917487 FBG917487 FLC917487 FUY917487 GEU917487 GOQ917487 GYM917487 HII917487 HSE917487 ICA917487 ILW917487 IVS917487 JFO917487 JPK917487 JZG917487 KJC917487 KSY917487 LCU917487 LMQ917487 LWM917487 MGI917487 MQE917487 NAA917487 NJW917487 NTS917487 ODO917487 ONK917487 OXG917487 PHC917487 PQY917487 QAU917487 QKQ917487 QUM917487 REI917487 ROE917487 RYA917487 SHW917487 SRS917487 TBO917487 TLK917487 TVG917487 UFC917487 UOY917487 UYU917487 VIQ917487 VSM917487 WCI917487 WME917487 WWA917487 S983023 JO983023 TK983023 ADG983023 ANC983023 AWY983023 BGU983023 BQQ983023 CAM983023 CKI983023 CUE983023 DEA983023 DNW983023 DXS983023 EHO983023 ERK983023 FBG983023 FLC983023 FUY983023 GEU983023 GOQ983023 GYM983023 HII983023 HSE983023 ICA983023 ILW983023 IVS983023 JFO983023 JPK983023 JZG983023 KJC983023 KSY983023 LCU983023 LMQ983023 LWM983023 MGI983023 MQE983023 NAA983023 NJW983023 NTS983023 ODO983023 ONK983023 OXG983023 PHC983023 PQY983023 QAU983023 QKQ983023 QUM983023 REI983023 ROE983023 RYA983023 SHW983023 SRS983023 TBO983023 TLK983023 TVG983023 UFC983023 UOY983023 UYU983023 VIQ983023 VSM983023 WCI983023 WME983023 WWA983023 S65522 JO65522 TK65522 ADG65522 ANC65522 AWY65522 BGU65522 BQQ65522 CAM65522 CKI65522 CUE65522 DEA65522 DNW65522 DXS65522 EHO65522 ERK65522 FBG65522 FLC65522 FUY65522 GEU65522 GOQ65522 GYM65522 HII65522 HSE65522 ICA65522 ILW65522 IVS65522 JFO65522 JPK65522 JZG65522 KJC65522 KSY65522 LCU65522 LMQ65522 LWM65522 MGI65522 MQE65522 NAA65522 NJW65522 NTS65522 ODO65522 ONK65522 OXG65522 PHC65522 PQY65522 QAU65522 QKQ65522 QUM65522 REI65522 ROE65522 RYA65522 SHW65522 SRS65522 TBO65522 TLK65522 TVG65522 UFC65522 UOY65522 UYU65522 VIQ65522 VSM65522 WCI65522 WME65522 WWA65522 S131058 JO131058 TK131058 ADG131058 ANC131058 AWY131058 BGU131058 BQQ131058 CAM131058 CKI131058 CUE131058 DEA131058 DNW131058 DXS131058 EHO131058 ERK131058 FBG131058 FLC131058 FUY131058 GEU131058 GOQ131058 GYM131058 HII131058 HSE131058 ICA131058 ILW131058 IVS131058 JFO131058 JPK131058 JZG131058 KJC131058 KSY131058 LCU131058 LMQ131058 LWM131058 MGI131058 MQE131058 NAA131058 NJW131058 NTS131058 ODO131058 ONK131058 OXG131058 PHC131058 PQY131058 QAU131058 QKQ131058 QUM131058 REI131058 ROE131058 RYA131058 SHW131058 SRS131058 TBO131058 TLK131058 TVG131058 UFC131058 UOY131058 UYU131058 VIQ131058 VSM131058 WCI131058 WME131058 WWA131058 S196594 JO196594 TK196594 ADG196594 ANC196594 AWY196594 BGU196594 BQQ196594 CAM196594 CKI196594 CUE196594 DEA196594 DNW196594 DXS196594 EHO196594 ERK196594 FBG196594 FLC196594 FUY196594 GEU196594 GOQ196594 GYM196594 HII196594 HSE196594 ICA196594 ILW196594 IVS196594 JFO196594 JPK196594 JZG196594 KJC196594 KSY196594 LCU196594 LMQ196594 LWM196594 MGI196594 MQE196594 NAA196594 NJW196594 NTS196594 ODO196594 ONK196594 OXG196594 PHC196594 PQY196594 QAU196594 QKQ196594 QUM196594 REI196594 ROE196594 RYA196594 SHW196594 SRS196594 TBO196594 TLK196594 TVG196594 UFC196594 UOY196594 UYU196594 VIQ196594 VSM196594 WCI196594 WME196594 WWA196594 S262130 JO262130 TK262130 ADG262130 ANC262130 AWY262130 BGU262130 BQQ262130 CAM262130 CKI262130 CUE262130 DEA262130 DNW262130 DXS262130 EHO262130 ERK262130 FBG262130 FLC262130 FUY262130 GEU262130 GOQ262130 GYM262130 HII262130 HSE262130 ICA262130 ILW262130 IVS262130 JFO262130 JPK262130 JZG262130 KJC262130 KSY262130 LCU262130 LMQ262130 LWM262130 MGI262130 MQE262130 NAA262130 NJW262130 NTS262130 ODO262130 ONK262130 OXG262130 PHC262130 PQY262130 QAU262130 QKQ262130 QUM262130 REI262130 ROE262130 RYA262130 SHW262130 SRS262130 TBO262130 TLK262130 TVG262130 UFC262130 UOY262130 UYU262130 VIQ262130 VSM262130 WCI262130 WME262130 WWA262130 S327666 JO327666 TK327666 ADG327666 ANC327666 AWY327666 BGU327666 BQQ327666 CAM327666 CKI327666 CUE327666 DEA327666 DNW327666 DXS327666 EHO327666 ERK327666 FBG327666 FLC327666 FUY327666 GEU327666 GOQ327666 GYM327666 HII327666 HSE327666 ICA327666 ILW327666 IVS327666 JFO327666 JPK327666 JZG327666 KJC327666 KSY327666 LCU327666 LMQ327666 LWM327666 MGI327666 MQE327666 NAA327666 NJW327666 NTS327666 ODO327666 ONK327666 OXG327666 PHC327666 PQY327666 QAU327666 QKQ327666 QUM327666 REI327666 ROE327666 RYA327666 SHW327666 SRS327666 TBO327666 TLK327666 TVG327666 UFC327666 UOY327666 UYU327666 VIQ327666 VSM327666 WCI327666 WME327666 WWA327666 S393202 JO393202 TK393202 ADG393202 ANC393202 AWY393202 BGU393202 BQQ393202 CAM393202 CKI393202 CUE393202 DEA393202 DNW393202 DXS393202 EHO393202 ERK393202 FBG393202 FLC393202 FUY393202 GEU393202 GOQ393202 GYM393202 HII393202 HSE393202 ICA393202 ILW393202 IVS393202 JFO393202 JPK393202 JZG393202 KJC393202 KSY393202 LCU393202 LMQ393202 LWM393202 MGI393202 MQE393202 NAA393202 NJW393202 NTS393202 ODO393202 ONK393202 OXG393202 PHC393202 PQY393202 QAU393202 QKQ393202 QUM393202 REI393202 ROE393202 RYA393202 SHW393202 SRS393202 TBO393202 TLK393202 TVG393202 UFC393202 UOY393202 UYU393202 VIQ393202 VSM393202 WCI393202 WME393202 WWA393202 S458738 JO458738 TK458738 ADG458738 ANC458738 AWY458738 BGU458738 BQQ458738 CAM458738 CKI458738 CUE458738 DEA458738 DNW458738 DXS458738 EHO458738 ERK458738 FBG458738 FLC458738 FUY458738 GEU458738 GOQ458738 GYM458738 HII458738 HSE458738 ICA458738 ILW458738 IVS458738 JFO458738 JPK458738 JZG458738 KJC458738 KSY458738 LCU458738 LMQ458738 LWM458738 MGI458738 MQE458738 NAA458738 NJW458738 NTS458738 ODO458738 ONK458738 OXG458738 PHC458738 PQY458738 QAU458738 QKQ458738 QUM458738 REI458738 ROE458738 RYA458738 SHW458738 SRS458738 TBO458738 TLK458738 TVG458738 UFC458738 UOY458738 UYU458738 VIQ458738 VSM458738 WCI458738 WME458738 WWA458738 S524274 JO524274 TK524274 ADG524274 ANC524274 AWY524274 BGU524274 BQQ524274 CAM524274 CKI524274 CUE524274 DEA524274 DNW524274 DXS524274 EHO524274 ERK524274 FBG524274 FLC524274 FUY524274 GEU524274 GOQ524274 GYM524274 HII524274 HSE524274 ICA524274 ILW524274 IVS524274 JFO524274 JPK524274 JZG524274 KJC524274 KSY524274 LCU524274 LMQ524274 LWM524274 MGI524274 MQE524274 NAA524274 NJW524274 NTS524274 ODO524274 ONK524274 OXG524274 PHC524274 PQY524274 QAU524274 QKQ524274 QUM524274 REI524274 ROE524274 RYA524274 SHW524274 SRS524274 TBO524274 TLK524274 TVG524274 UFC524274 UOY524274 UYU524274 VIQ524274 VSM524274 WCI524274 WME524274 WWA524274 S589810 JO589810 TK589810 ADG589810 ANC589810 AWY589810 BGU589810 BQQ589810 CAM589810 CKI589810 CUE589810 DEA589810 DNW589810 DXS589810 EHO589810 ERK589810 FBG589810 FLC589810 FUY589810 GEU589810 GOQ589810 GYM589810 HII589810 HSE589810 ICA589810 ILW589810 IVS589810 JFO589810 JPK589810 JZG589810 KJC589810 KSY589810 LCU589810 LMQ589810 LWM589810 MGI589810 MQE589810 NAA589810 NJW589810 NTS589810 ODO589810 ONK589810 OXG589810 PHC589810 PQY589810 QAU589810 QKQ589810 QUM589810 REI589810 ROE589810 RYA589810 SHW589810 SRS589810 TBO589810 TLK589810 TVG589810 UFC589810 UOY589810 UYU589810 VIQ589810 VSM589810 WCI589810 WME589810 WWA589810 S655346 JO655346 TK655346 ADG655346 ANC655346 AWY655346 BGU655346 BQQ655346 CAM655346 CKI655346 CUE655346 DEA655346 DNW655346 DXS655346 EHO655346 ERK655346 FBG655346 FLC655346 FUY655346 GEU655346 GOQ655346 GYM655346 HII655346 HSE655346 ICA655346 ILW655346 IVS655346 JFO655346 JPK655346 JZG655346 KJC655346 KSY655346 LCU655346 LMQ655346 LWM655346 MGI655346 MQE655346 NAA655346 NJW655346 NTS655346 ODO655346 ONK655346 OXG655346 PHC655346 PQY655346 QAU655346 QKQ655346 QUM655346 REI655346 ROE655346 RYA655346 SHW655346 SRS655346 TBO655346 TLK655346 TVG655346 UFC655346 UOY655346 UYU655346 VIQ655346 VSM655346 WCI655346 WME655346 WWA655346 S720882 JO720882 TK720882 ADG720882 ANC720882 AWY720882 BGU720882 BQQ720882 CAM720882 CKI720882 CUE720882 DEA720882 DNW720882 DXS720882 EHO720882 ERK720882 FBG720882 FLC720882 FUY720882 GEU720882 GOQ720882 GYM720882 HII720882 HSE720882 ICA720882 ILW720882 IVS720882 JFO720882 JPK720882 JZG720882 KJC720882 KSY720882 LCU720882 LMQ720882 LWM720882 MGI720882 MQE720882 NAA720882 NJW720882 NTS720882 ODO720882 ONK720882 OXG720882 PHC720882 PQY720882 QAU720882 QKQ720882 QUM720882 REI720882 ROE720882 RYA720882 SHW720882 SRS720882 TBO720882 TLK720882 TVG720882 UFC720882 UOY720882 UYU720882 VIQ720882 VSM720882 WCI720882 WME720882 WWA720882 S786418 JO786418 TK786418 ADG786418 ANC786418 AWY786418 BGU786418 BQQ786418 CAM786418 CKI786418 CUE786418 DEA786418 DNW786418 DXS786418 EHO786418 ERK786418 FBG786418 FLC786418 FUY786418 GEU786418 GOQ786418 GYM786418 HII786418 HSE786418 ICA786418 ILW786418 IVS786418 JFO786418 JPK786418 JZG786418 KJC786418 KSY786418 LCU786418 LMQ786418 LWM786418 MGI786418 MQE786418 NAA786418 NJW786418 NTS786418 ODO786418 ONK786418 OXG786418 PHC786418 PQY786418 QAU786418 QKQ786418 QUM786418 REI786418 ROE786418 RYA786418 SHW786418 SRS786418 TBO786418 TLK786418 TVG786418 UFC786418 UOY786418 UYU786418 VIQ786418 VSM786418 WCI786418 WME786418 WWA786418 S851954 JO851954 TK851954 ADG851954 ANC851954 AWY851954 BGU851954 BQQ851954 CAM851954 CKI851954 CUE851954 DEA851954 DNW851954 DXS851954 EHO851954 ERK851954 FBG851954 FLC851954 FUY851954 GEU851954 GOQ851954 GYM851954 HII851954 HSE851954 ICA851954 ILW851954 IVS851954 JFO851954 JPK851954 JZG851954 KJC851954 KSY851954 LCU851954 LMQ851954 LWM851954 MGI851954 MQE851954 NAA851954 NJW851954 NTS851954 ODO851954 ONK851954 OXG851954 PHC851954 PQY851954 QAU851954 QKQ851954 QUM851954 REI851954 ROE851954 RYA851954 SHW851954 SRS851954 TBO851954 TLK851954 TVG851954 UFC851954 UOY851954 UYU851954 VIQ851954 VSM851954 WCI851954 WME851954 WWA851954 S917490 JO917490 TK917490 ADG917490 ANC917490 AWY917490 BGU917490 BQQ917490 CAM917490 CKI917490 CUE917490 DEA917490 DNW917490 DXS917490 EHO917490 ERK917490 FBG917490 FLC917490 FUY917490 GEU917490 GOQ917490 GYM917490 HII917490 HSE917490 ICA917490 ILW917490 IVS917490 JFO917490 JPK917490 JZG917490 KJC917490 KSY917490 LCU917490 LMQ917490 LWM917490 MGI917490 MQE917490 NAA917490 NJW917490 NTS917490 ODO917490 ONK917490 OXG917490 PHC917490 PQY917490 QAU917490 QKQ917490 QUM917490 REI917490 ROE917490 RYA917490 SHW917490 SRS917490 TBO917490 TLK917490 TVG917490 UFC917490 UOY917490 UYU917490 VIQ917490 VSM917490 WCI917490 WME917490 WWA917490 S983026 JO983026 TK983026 ADG983026 ANC983026 AWY983026 BGU983026 BQQ983026 CAM983026 CKI983026 CUE983026 DEA983026 DNW983026 DXS983026 EHO983026 ERK983026 FBG983026 FLC983026 FUY983026 GEU983026 GOQ983026 GYM983026 HII983026 HSE983026 ICA983026 ILW983026 IVS983026 JFO983026 JPK983026 JZG983026 KJC983026 KSY983026 LCU983026 LMQ983026 LWM983026 MGI983026 MQE983026 NAA983026 NJW983026 NTS983026 ODO983026 ONK983026 OXG983026 PHC983026 PQY983026 QAU983026 QKQ983026 QUM983026 REI983026 ROE983026 RYA983026 SHW983026 SRS983026 TBO983026 TLK983026 TVG983026 UFC983026 UOY983026 UYU983026 VIQ983026 VSM983026 WCI983026 WME983026 WWA983026 S65525 JO65525 TK65525 ADG65525 ANC65525 AWY65525 BGU65525 BQQ65525 CAM65525 CKI65525 CUE65525 DEA65525 DNW65525 DXS65525 EHO65525 ERK65525 FBG65525 FLC65525 FUY65525 GEU65525 GOQ65525 GYM65525 HII65525 HSE65525 ICA65525 ILW65525 IVS65525 JFO65525 JPK65525 JZG65525 KJC65525 KSY65525 LCU65525 LMQ65525 LWM65525 MGI65525 MQE65525 NAA65525 NJW65525 NTS65525 ODO65525 ONK65525 OXG65525 PHC65525 PQY65525 QAU65525 QKQ65525 QUM65525 REI65525 ROE65525 RYA65525 SHW65525 SRS65525 TBO65525 TLK65525 TVG65525 UFC65525 UOY65525 UYU65525 VIQ65525 VSM65525 WCI65525 WME65525 WWA65525 S131061 JO131061 TK131061 ADG131061 ANC131061 AWY131061 BGU131061 BQQ131061 CAM131061 CKI131061 CUE131061 DEA131061 DNW131061 DXS131061 EHO131061 ERK131061 FBG131061 FLC131061 FUY131061 GEU131061 GOQ131061 GYM131061 HII131061 HSE131061 ICA131061 ILW131061 IVS131061 JFO131061 JPK131061 JZG131061 KJC131061 KSY131061 LCU131061 LMQ131061 LWM131061 MGI131061 MQE131061 NAA131061 NJW131061 NTS131061 ODO131061 ONK131061 OXG131061 PHC131061 PQY131061 QAU131061 QKQ131061 QUM131061 REI131061 ROE131061 RYA131061 SHW131061 SRS131061 TBO131061 TLK131061 TVG131061 UFC131061 UOY131061 UYU131061 VIQ131061 VSM131061 WCI131061 WME131061 WWA131061 S196597 JO196597 TK196597 ADG196597 ANC196597 AWY196597 BGU196597 BQQ196597 CAM196597 CKI196597 CUE196597 DEA196597 DNW196597 DXS196597 EHO196597 ERK196597 FBG196597 FLC196597 FUY196597 GEU196597 GOQ196597 GYM196597 HII196597 HSE196597 ICA196597 ILW196597 IVS196597 JFO196597 JPK196597 JZG196597 KJC196597 KSY196597 LCU196597 LMQ196597 LWM196597 MGI196597 MQE196597 NAA196597 NJW196597 NTS196597 ODO196597 ONK196597 OXG196597 PHC196597 PQY196597 QAU196597 QKQ196597 QUM196597 REI196597 ROE196597 RYA196597 SHW196597 SRS196597 TBO196597 TLK196597 TVG196597 UFC196597 UOY196597 UYU196597 VIQ196597 VSM196597 WCI196597 WME196597 WWA196597 S262133 JO262133 TK262133 ADG262133 ANC262133 AWY262133 BGU262133 BQQ262133 CAM262133 CKI262133 CUE262133 DEA262133 DNW262133 DXS262133 EHO262133 ERK262133 FBG262133 FLC262133 FUY262133 GEU262133 GOQ262133 GYM262133 HII262133 HSE262133 ICA262133 ILW262133 IVS262133 JFO262133 JPK262133 JZG262133 KJC262133 KSY262133 LCU262133 LMQ262133 LWM262133 MGI262133 MQE262133 NAA262133 NJW262133 NTS262133 ODO262133 ONK262133 OXG262133 PHC262133 PQY262133 QAU262133 QKQ262133 QUM262133 REI262133 ROE262133 RYA262133 SHW262133 SRS262133 TBO262133 TLK262133 TVG262133 UFC262133 UOY262133 UYU262133 VIQ262133 VSM262133 WCI262133 WME262133 WWA262133 S327669 JO327669 TK327669 ADG327669 ANC327669 AWY327669 BGU327669 BQQ327669 CAM327669 CKI327669 CUE327669 DEA327669 DNW327669 DXS327669 EHO327669 ERK327669 FBG327669 FLC327669 FUY327669 GEU327669 GOQ327669 GYM327669 HII327669 HSE327669 ICA327669 ILW327669 IVS327669 JFO327669 JPK327669 JZG327669 KJC327669 KSY327669 LCU327669 LMQ327669 LWM327669 MGI327669 MQE327669 NAA327669 NJW327669 NTS327669 ODO327669 ONK327669 OXG327669 PHC327669 PQY327669 QAU327669 QKQ327669 QUM327669 REI327669 ROE327669 RYA327669 SHW327669 SRS327669 TBO327669 TLK327669 TVG327669 UFC327669 UOY327669 UYU327669 VIQ327669 VSM327669 WCI327669 WME327669 WWA327669 S393205 JO393205 TK393205 ADG393205 ANC393205 AWY393205 BGU393205 BQQ393205 CAM393205 CKI393205 CUE393205 DEA393205 DNW393205 DXS393205 EHO393205 ERK393205 FBG393205 FLC393205 FUY393205 GEU393205 GOQ393205 GYM393205 HII393205 HSE393205 ICA393205 ILW393205 IVS393205 JFO393205 JPK393205 JZG393205 KJC393205 KSY393205 LCU393205 LMQ393205 LWM393205 MGI393205 MQE393205 NAA393205 NJW393205 NTS393205 ODO393205 ONK393205 OXG393205 PHC393205 PQY393205 QAU393205 QKQ393205 QUM393205 REI393205 ROE393205 RYA393205 SHW393205 SRS393205 TBO393205 TLK393205 TVG393205 UFC393205 UOY393205 UYU393205 VIQ393205 VSM393205 WCI393205 WME393205 WWA393205 S458741 JO458741 TK458741 ADG458741 ANC458741 AWY458741 BGU458741 BQQ458741 CAM458741 CKI458741 CUE458741 DEA458741 DNW458741 DXS458741 EHO458741 ERK458741 FBG458741 FLC458741 FUY458741 GEU458741 GOQ458741 GYM458741 HII458741 HSE458741 ICA458741 ILW458741 IVS458741 JFO458741 JPK458741 JZG458741 KJC458741 KSY458741 LCU458741 LMQ458741 LWM458741 MGI458741 MQE458741 NAA458741 NJW458741 NTS458741 ODO458741 ONK458741 OXG458741 PHC458741 PQY458741 QAU458741 QKQ458741 QUM458741 REI458741 ROE458741 RYA458741 SHW458741 SRS458741 TBO458741 TLK458741 TVG458741 UFC458741 UOY458741 UYU458741 VIQ458741 VSM458741 WCI458741 WME458741 WWA458741 S524277 JO524277 TK524277 ADG524277 ANC524277 AWY524277 BGU524277 BQQ524277 CAM524277 CKI524277 CUE524277 DEA524277 DNW524277 DXS524277 EHO524277 ERK524277 FBG524277 FLC524277 FUY524277 GEU524277 GOQ524277 GYM524277 HII524277 HSE524277 ICA524277 ILW524277 IVS524277 JFO524277 JPK524277 JZG524277 KJC524277 KSY524277 LCU524277 LMQ524277 LWM524277 MGI524277 MQE524277 NAA524277 NJW524277 NTS524277 ODO524277 ONK524277 OXG524277 PHC524277 PQY524277 QAU524277 QKQ524277 QUM524277 REI524277 ROE524277 RYA524277 SHW524277 SRS524277 TBO524277 TLK524277 TVG524277 UFC524277 UOY524277 UYU524277 VIQ524277 VSM524277 WCI524277 WME524277 WWA524277 S589813 JO589813 TK589813 ADG589813 ANC589813 AWY589813 BGU589813 BQQ589813 CAM589813 CKI589813 CUE589813 DEA589813 DNW589813 DXS589813 EHO589813 ERK589813 FBG589813 FLC589813 FUY589813 GEU589813 GOQ589813 GYM589813 HII589813 HSE589813 ICA589813 ILW589813 IVS589813 JFO589813 JPK589813 JZG589813 KJC589813 KSY589813 LCU589813 LMQ589813 LWM589813 MGI589813 MQE589813 NAA589813 NJW589813 NTS589813 ODO589813 ONK589813 OXG589813 PHC589813 PQY589813 QAU589813 QKQ589813 QUM589813 REI589813 ROE589813 RYA589813 SHW589813 SRS589813 TBO589813 TLK589813 TVG589813 UFC589813 UOY589813 UYU589813 VIQ589813 VSM589813 WCI589813 WME589813 WWA589813 S655349 JO655349 TK655349 ADG655349 ANC655349 AWY655349 BGU655349 BQQ655349 CAM655349 CKI655349 CUE655349 DEA655349 DNW655349 DXS655349 EHO655349 ERK655349 FBG655349 FLC655349 FUY655349 GEU655349 GOQ655349 GYM655349 HII655349 HSE655349 ICA655349 ILW655349 IVS655349 JFO655349 JPK655349 JZG655349 KJC655349 KSY655349 LCU655349 LMQ655349 LWM655349 MGI655349 MQE655349 NAA655349 NJW655349 NTS655349 ODO655349 ONK655349 OXG655349 PHC655349 PQY655349 QAU655349 QKQ655349 QUM655349 REI655349 ROE655349 RYA655349 SHW655349 SRS655349 TBO655349 TLK655349 TVG655349 UFC655349 UOY655349 UYU655349 VIQ655349 VSM655349 WCI655349 WME655349 WWA655349 S720885 JO720885 TK720885 ADG720885 ANC720885 AWY720885 BGU720885 BQQ720885 CAM720885 CKI720885 CUE720885 DEA720885 DNW720885 DXS720885 EHO720885 ERK720885 FBG720885 FLC720885 FUY720885 GEU720885 GOQ720885 GYM720885 HII720885 HSE720885 ICA720885 ILW720885 IVS720885 JFO720885 JPK720885 JZG720885 KJC720885 KSY720885 LCU720885 LMQ720885 LWM720885 MGI720885 MQE720885 NAA720885 NJW720885 NTS720885 ODO720885 ONK720885 OXG720885 PHC720885 PQY720885 QAU720885 QKQ720885 QUM720885 REI720885 ROE720885 RYA720885 SHW720885 SRS720885 TBO720885 TLK720885 TVG720885 UFC720885 UOY720885 UYU720885 VIQ720885 VSM720885 WCI720885 WME720885 WWA720885 S786421 JO786421 TK786421 ADG786421 ANC786421 AWY786421 BGU786421 BQQ786421 CAM786421 CKI786421 CUE786421 DEA786421 DNW786421 DXS786421 EHO786421 ERK786421 FBG786421 FLC786421 FUY786421 GEU786421 GOQ786421 GYM786421 HII786421 HSE786421 ICA786421 ILW786421 IVS786421 JFO786421 JPK786421 JZG786421 KJC786421 KSY786421 LCU786421 LMQ786421 LWM786421 MGI786421 MQE786421 NAA786421 NJW786421 NTS786421 ODO786421 ONK786421 OXG786421 PHC786421 PQY786421 QAU786421 QKQ786421 QUM786421 REI786421 ROE786421 RYA786421 SHW786421 SRS786421 TBO786421 TLK786421 TVG786421 UFC786421 UOY786421 UYU786421 VIQ786421 VSM786421 WCI786421 WME786421 WWA786421 S851957 JO851957 TK851957 ADG851957 ANC851957 AWY851957 BGU851957 BQQ851957 CAM851957 CKI851957 CUE851957 DEA851957 DNW851957 DXS851957 EHO851957 ERK851957 FBG851957 FLC851957 FUY851957 GEU851957 GOQ851957 GYM851957 HII851957 HSE851957 ICA851957 ILW851957 IVS851957 JFO851957 JPK851957 JZG851957 KJC851957 KSY851957 LCU851957 LMQ851957 LWM851957 MGI851957 MQE851957 NAA851957 NJW851957 NTS851957 ODO851957 ONK851957 OXG851957 PHC851957 PQY851957 QAU851957 QKQ851957 QUM851957 REI851957 ROE851957 RYA851957 SHW851957 SRS851957 TBO851957 TLK851957 TVG851957 UFC851957 UOY851957 UYU851957 VIQ851957 VSM851957 WCI851957 WME851957 WWA851957 S917493 JO917493 TK917493 ADG917493 ANC917493 AWY917493 BGU917493 BQQ917493 CAM917493 CKI917493 CUE917493 DEA917493 DNW917493 DXS917493 EHO917493 ERK917493 FBG917493 FLC917493 FUY917493 GEU917493 GOQ917493 GYM917493 HII917493 HSE917493 ICA917493 ILW917493 IVS917493 JFO917493 JPK917493 JZG917493 KJC917493 KSY917493 LCU917493 LMQ917493 LWM917493 MGI917493 MQE917493 NAA917493 NJW917493 NTS917493 ODO917493 ONK917493 OXG917493 PHC917493 PQY917493 QAU917493 QKQ917493 QUM917493 REI917493 ROE917493 RYA917493 SHW917493 SRS917493 TBO917493 TLK917493 TVG917493 UFC917493 UOY917493 UYU917493 VIQ917493 VSM917493 WCI917493 WME917493 WWA917493 S983029 JO983029 TK983029 ADG983029 ANC983029 AWY983029 BGU983029 BQQ983029 CAM983029 CKI983029 CUE983029 DEA983029 DNW983029 DXS983029 EHO983029 ERK983029 FBG983029 FLC983029 FUY983029 GEU983029 GOQ983029 GYM983029 HII983029 HSE983029 ICA983029 ILW983029 IVS983029 JFO983029 JPK983029 JZG983029 KJC983029 KSY983029 LCU983029 LMQ983029 LWM983029 MGI983029 MQE983029 NAA983029 NJW983029 NTS983029 ODO983029 ONK983029 OXG983029 PHC983029 PQY983029 QAU983029 QKQ983029 QUM983029 REI983029 ROE983029 RYA983029 SHW983029 SRS983029 TBO983029 TLK983029 TVG983029 UFC983029 UOY983029 UYU983029 VIQ983029 VSM983029 WCI983029 WME983029 WWA983029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AH21 KD21 TZ21 ADV21 ANR21 AXN21 BHJ21 BRF21 CBB21 CKX21 CUT21 DEP21 DOL21 DYH21 EID21 ERZ21 FBV21 FLR21 FVN21 GFJ21 GPF21 GZB21 HIX21 HST21 ICP21 IML21 IWH21 JGD21 JPZ21 JZV21 KJR21 KTN21 LDJ21 LNF21 LXB21 MGX21 MQT21 NAP21 NKL21 NUH21 OED21 ONZ21 OXV21 PHR21 PRN21 QBJ21 QLF21 QVB21 REX21 ROT21 RYP21 SIL21 SSH21 TCD21 TLZ21 TVV21 UFR21 UPN21 UZJ21 VJF21 VTB21 WCX21 WMT21 WWP21 AH65539 KD65539 TZ65539 ADV65539 ANR65539 AXN65539 BHJ65539 BRF65539 CBB65539 CKX65539 CUT65539 DEP65539 DOL65539 DYH65539 EID65539 ERZ65539 FBV65539 FLR65539 FVN65539 GFJ65539 GPF65539 GZB65539 HIX65539 HST65539 ICP65539 IML65539 IWH65539 JGD65539 JPZ65539 JZV65539 KJR65539 KTN65539 LDJ65539 LNF65539 LXB65539 MGX65539 MQT65539 NAP65539 NKL65539 NUH65539 OED65539 ONZ65539 OXV65539 PHR65539 PRN65539 QBJ65539 QLF65539 QVB65539 REX65539 ROT65539 RYP65539 SIL65539 SSH65539 TCD65539 TLZ65539 TVV65539 UFR65539 UPN65539 UZJ65539 VJF65539 VTB65539 WCX65539 WMT65539 WWP65539 AH131075 KD131075 TZ131075 ADV131075 ANR131075 AXN131075 BHJ131075 BRF131075 CBB131075 CKX131075 CUT131075 DEP131075 DOL131075 DYH131075 EID131075 ERZ131075 FBV131075 FLR131075 FVN131075 GFJ131075 GPF131075 GZB131075 HIX131075 HST131075 ICP131075 IML131075 IWH131075 JGD131075 JPZ131075 JZV131075 KJR131075 KTN131075 LDJ131075 LNF131075 LXB131075 MGX131075 MQT131075 NAP131075 NKL131075 NUH131075 OED131075 ONZ131075 OXV131075 PHR131075 PRN131075 QBJ131075 QLF131075 QVB131075 REX131075 ROT131075 RYP131075 SIL131075 SSH131075 TCD131075 TLZ131075 TVV131075 UFR131075 UPN131075 UZJ131075 VJF131075 VTB131075 WCX131075 WMT131075 WWP131075 AH196611 KD196611 TZ196611 ADV196611 ANR196611 AXN196611 BHJ196611 BRF196611 CBB196611 CKX196611 CUT196611 DEP196611 DOL196611 DYH196611 EID196611 ERZ196611 FBV196611 FLR196611 FVN196611 GFJ196611 GPF196611 GZB196611 HIX196611 HST196611 ICP196611 IML196611 IWH196611 JGD196611 JPZ196611 JZV196611 KJR196611 KTN196611 LDJ196611 LNF196611 LXB196611 MGX196611 MQT196611 NAP196611 NKL196611 NUH196611 OED196611 ONZ196611 OXV196611 PHR196611 PRN196611 QBJ196611 QLF196611 QVB196611 REX196611 ROT196611 RYP196611 SIL196611 SSH196611 TCD196611 TLZ196611 TVV196611 UFR196611 UPN196611 UZJ196611 VJF196611 VTB196611 WCX196611 WMT196611 WWP196611 AH262147 KD262147 TZ262147 ADV262147 ANR262147 AXN262147 BHJ262147 BRF262147 CBB262147 CKX262147 CUT262147 DEP262147 DOL262147 DYH262147 EID262147 ERZ262147 FBV262147 FLR262147 FVN262147 GFJ262147 GPF262147 GZB262147 HIX262147 HST262147 ICP262147 IML262147 IWH262147 JGD262147 JPZ262147 JZV262147 KJR262147 KTN262147 LDJ262147 LNF262147 LXB262147 MGX262147 MQT262147 NAP262147 NKL262147 NUH262147 OED262147 ONZ262147 OXV262147 PHR262147 PRN262147 QBJ262147 QLF262147 QVB262147 REX262147 ROT262147 RYP262147 SIL262147 SSH262147 TCD262147 TLZ262147 TVV262147 UFR262147 UPN262147 UZJ262147 VJF262147 VTB262147 WCX262147 WMT262147 WWP262147 AH327683 KD327683 TZ327683 ADV327683 ANR327683 AXN327683 BHJ327683 BRF327683 CBB327683 CKX327683 CUT327683 DEP327683 DOL327683 DYH327683 EID327683 ERZ327683 FBV327683 FLR327683 FVN327683 GFJ327683 GPF327683 GZB327683 HIX327683 HST327683 ICP327683 IML327683 IWH327683 JGD327683 JPZ327683 JZV327683 KJR327683 KTN327683 LDJ327683 LNF327683 LXB327683 MGX327683 MQT327683 NAP327683 NKL327683 NUH327683 OED327683 ONZ327683 OXV327683 PHR327683 PRN327683 QBJ327683 QLF327683 QVB327683 REX327683 ROT327683 RYP327683 SIL327683 SSH327683 TCD327683 TLZ327683 TVV327683 UFR327683 UPN327683 UZJ327683 VJF327683 VTB327683 WCX327683 WMT327683 WWP327683 AH393219 KD393219 TZ393219 ADV393219 ANR393219 AXN393219 BHJ393219 BRF393219 CBB393219 CKX393219 CUT393219 DEP393219 DOL393219 DYH393219 EID393219 ERZ393219 FBV393219 FLR393219 FVN393219 GFJ393219 GPF393219 GZB393219 HIX393219 HST393219 ICP393219 IML393219 IWH393219 JGD393219 JPZ393219 JZV393219 KJR393219 KTN393219 LDJ393219 LNF393219 LXB393219 MGX393219 MQT393219 NAP393219 NKL393219 NUH393219 OED393219 ONZ393219 OXV393219 PHR393219 PRN393219 QBJ393219 QLF393219 QVB393219 REX393219 ROT393219 RYP393219 SIL393219 SSH393219 TCD393219 TLZ393219 TVV393219 UFR393219 UPN393219 UZJ393219 VJF393219 VTB393219 WCX393219 WMT393219 WWP393219 AH458755 KD458755 TZ458755 ADV458755 ANR458755 AXN458755 BHJ458755 BRF458755 CBB458755 CKX458755 CUT458755 DEP458755 DOL458755 DYH458755 EID458755 ERZ458755 FBV458755 FLR458755 FVN458755 GFJ458755 GPF458755 GZB458755 HIX458755 HST458755 ICP458755 IML458755 IWH458755 JGD458755 JPZ458755 JZV458755 KJR458755 KTN458755 LDJ458755 LNF458755 LXB458755 MGX458755 MQT458755 NAP458755 NKL458755 NUH458755 OED458755 ONZ458755 OXV458755 PHR458755 PRN458755 QBJ458755 QLF458755 QVB458755 REX458755 ROT458755 RYP458755 SIL458755 SSH458755 TCD458755 TLZ458755 TVV458755 UFR458755 UPN458755 UZJ458755 VJF458755 VTB458755 WCX458755 WMT458755 WWP458755 AH524291 KD524291 TZ524291 ADV524291 ANR524291 AXN524291 BHJ524291 BRF524291 CBB524291 CKX524291 CUT524291 DEP524291 DOL524291 DYH524291 EID524291 ERZ524291 FBV524291 FLR524291 FVN524291 GFJ524291 GPF524291 GZB524291 HIX524291 HST524291 ICP524291 IML524291 IWH524291 JGD524291 JPZ524291 JZV524291 KJR524291 KTN524291 LDJ524291 LNF524291 LXB524291 MGX524291 MQT524291 NAP524291 NKL524291 NUH524291 OED524291 ONZ524291 OXV524291 PHR524291 PRN524291 QBJ524291 QLF524291 QVB524291 REX524291 ROT524291 RYP524291 SIL524291 SSH524291 TCD524291 TLZ524291 TVV524291 UFR524291 UPN524291 UZJ524291 VJF524291 VTB524291 WCX524291 WMT524291 WWP524291 AH589827 KD589827 TZ589827 ADV589827 ANR589827 AXN589827 BHJ589827 BRF589827 CBB589827 CKX589827 CUT589827 DEP589827 DOL589827 DYH589827 EID589827 ERZ589827 FBV589827 FLR589827 FVN589827 GFJ589827 GPF589827 GZB589827 HIX589827 HST589827 ICP589827 IML589827 IWH589827 JGD589827 JPZ589827 JZV589827 KJR589827 KTN589827 LDJ589827 LNF589827 LXB589827 MGX589827 MQT589827 NAP589827 NKL589827 NUH589827 OED589827 ONZ589827 OXV589827 PHR589827 PRN589827 QBJ589827 QLF589827 QVB589827 REX589827 ROT589827 RYP589827 SIL589827 SSH589827 TCD589827 TLZ589827 TVV589827 UFR589827 UPN589827 UZJ589827 VJF589827 VTB589827 WCX589827 WMT589827 WWP589827 AH655363 KD655363 TZ655363 ADV655363 ANR655363 AXN655363 BHJ655363 BRF655363 CBB655363 CKX655363 CUT655363 DEP655363 DOL655363 DYH655363 EID655363 ERZ655363 FBV655363 FLR655363 FVN655363 GFJ655363 GPF655363 GZB655363 HIX655363 HST655363 ICP655363 IML655363 IWH655363 JGD655363 JPZ655363 JZV655363 KJR655363 KTN655363 LDJ655363 LNF655363 LXB655363 MGX655363 MQT655363 NAP655363 NKL655363 NUH655363 OED655363 ONZ655363 OXV655363 PHR655363 PRN655363 QBJ655363 QLF655363 QVB655363 REX655363 ROT655363 RYP655363 SIL655363 SSH655363 TCD655363 TLZ655363 TVV655363 UFR655363 UPN655363 UZJ655363 VJF655363 VTB655363 WCX655363 WMT655363 WWP655363 AH720899 KD720899 TZ720899 ADV720899 ANR720899 AXN720899 BHJ720899 BRF720899 CBB720899 CKX720899 CUT720899 DEP720899 DOL720899 DYH720899 EID720899 ERZ720899 FBV720899 FLR720899 FVN720899 GFJ720899 GPF720899 GZB720899 HIX720899 HST720899 ICP720899 IML720899 IWH720899 JGD720899 JPZ720899 JZV720899 KJR720899 KTN720899 LDJ720899 LNF720899 LXB720899 MGX720899 MQT720899 NAP720899 NKL720899 NUH720899 OED720899 ONZ720899 OXV720899 PHR720899 PRN720899 QBJ720899 QLF720899 QVB720899 REX720899 ROT720899 RYP720899 SIL720899 SSH720899 TCD720899 TLZ720899 TVV720899 UFR720899 UPN720899 UZJ720899 VJF720899 VTB720899 WCX720899 WMT720899 WWP720899 AH786435 KD786435 TZ786435 ADV786435 ANR786435 AXN786435 BHJ786435 BRF786435 CBB786435 CKX786435 CUT786435 DEP786435 DOL786435 DYH786435 EID786435 ERZ786435 FBV786435 FLR786435 FVN786435 GFJ786435 GPF786435 GZB786435 HIX786435 HST786435 ICP786435 IML786435 IWH786435 JGD786435 JPZ786435 JZV786435 KJR786435 KTN786435 LDJ786435 LNF786435 LXB786435 MGX786435 MQT786435 NAP786435 NKL786435 NUH786435 OED786435 ONZ786435 OXV786435 PHR786435 PRN786435 QBJ786435 QLF786435 QVB786435 REX786435 ROT786435 RYP786435 SIL786435 SSH786435 TCD786435 TLZ786435 TVV786435 UFR786435 UPN786435 UZJ786435 VJF786435 VTB786435 WCX786435 WMT786435 WWP786435 AH851971 KD851971 TZ851971 ADV851971 ANR851971 AXN851971 BHJ851971 BRF851971 CBB851971 CKX851971 CUT851971 DEP851971 DOL851971 DYH851971 EID851971 ERZ851971 FBV851971 FLR851971 FVN851971 GFJ851971 GPF851971 GZB851971 HIX851971 HST851971 ICP851971 IML851971 IWH851971 JGD851971 JPZ851971 JZV851971 KJR851971 KTN851971 LDJ851971 LNF851971 LXB851971 MGX851971 MQT851971 NAP851971 NKL851971 NUH851971 OED851971 ONZ851971 OXV851971 PHR851971 PRN851971 QBJ851971 QLF851971 QVB851971 REX851971 ROT851971 RYP851971 SIL851971 SSH851971 TCD851971 TLZ851971 TVV851971 UFR851971 UPN851971 UZJ851971 VJF851971 VTB851971 WCX851971 WMT851971 WWP851971 AH917507 KD917507 TZ917507 ADV917507 ANR917507 AXN917507 BHJ917507 BRF917507 CBB917507 CKX917507 CUT917507 DEP917507 DOL917507 DYH917507 EID917507 ERZ917507 FBV917507 FLR917507 FVN917507 GFJ917507 GPF917507 GZB917507 HIX917507 HST917507 ICP917507 IML917507 IWH917507 JGD917507 JPZ917507 JZV917507 KJR917507 KTN917507 LDJ917507 LNF917507 LXB917507 MGX917507 MQT917507 NAP917507 NKL917507 NUH917507 OED917507 ONZ917507 OXV917507 PHR917507 PRN917507 QBJ917507 QLF917507 QVB917507 REX917507 ROT917507 RYP917507 SIL917507 SSH917507 TCD917507 TLZ917507 TVV917507 UFR917507 UPN917507 UZJ917507 VJF917507 VTB917507 WCX917507 WMT917507 WWP917507 AH983043 KD983043 TZ983043 ADV983043 ANR983043 AXN983043 BHJ983043 BRF983043 CBB983043 CKX983043 CUT983043 DEP983043 DOL983043 DYH983043 EID983043 ERZ983043 FBV983043 FLR983043 FVN983043 GFJ983043 GPF983043 GZB983043 HIX983043 HST983043 ICP983043 IML983043 IWH983043 JGD983043 JPZ983043 JZV983043 KJR983043 KTN983043 LDJ983043 LNF983043 LXB983043 MGX983043 MQT983043 NAP983043 NKL983043 NUH983043 OED983043 ONZ983043 OXV983043 PHR983043 PRN983043 QBJ983043 QLF983043 QVB983043 REX983043 ROT983043 RYP983043 SIL983043 SSH983043 TCD983043 TLZ983043 TVV983043 UFR983043 UPN983043 UZJ983043 VJF983043 VTB983043 WCX983043 WMT983043 WWP983043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WWP9 KD24 TZ24 ADV24 ANR24 AXN24 BHJ24 BRF24 CBB24 CKX24 CUT24 DEP24 DOL24 DYH24 EID24 ERZ24 FBV24 FLR24 FVN24 GFJ24 GPF24 GZB24 HIX24 HST24 ICP24 IML24 IWH24 JGD24 JPZ24 JZV24 KJR24 KTN24 LDJ24 LNF24 LXB24 MGX24 MQT24 NAP24 NKL24 NUH24 OED24 ONZ24 OXV24 PHR24 PRN24 QBJ24 QLF24 QVB24 REX24 ROT24 RYP24 SIL24 SSH24 TCD24 TLZ24 TVV24 UFR24 UPN24 UZJ24 VJF24 VTB24 WCX24 WMT24 WWP24 AH65542 KD65542 TZ65542 ADV65542 ANR65542 AXN65542 BHJ65542 BRF65542 CBB65542 CKX65542 CUT65542 DEP65542 DOL65542 DYH65542 EID65542 ERZ65542 FBV65542 FLR65542 FVN65542 GFJ65542 GPF65542 GZB65542 HIX65542 HST65542 ICP65542 IML65542 IWH65542 JGD65542 JPZ65542 JZV65542 KJR65542 KTN65542 LDJ65542 LNF65542 LXB65542 MGX65542 MQT65542 NAP65542 NKL65542 NUH65542 OED65542 ONZ65542 OXV65542 PHR65542 PRN65542 QBJ65542 QLF65542 QVB65542 REX65542 ROT65542 RYP65542 SIL65542 SSH65542 TCD65542 TLZ65542 TVV65542 UFR65542 UPN65542 UZJ65542 VJF65542 VTB65542 WCX65542 WMT65542 WWP65542 AH131078 KD131078 TZ131078 ADV131078 ANR131078 AXN131078 BHJ131078 BRF131078 CBB131078 CKX131078 CUT131078 DEP131078 DOL131078 DYH131078 EID131078 ERZ131078 FBV131078 FLR131078 FVN131078 GFJ131078 GPF131078 GZB131078 HIX131078 HST131078 ICP131078 IML131078 IWH131078 JGD131078 JPZ131078 JZV131078 KJR131078 KTN131078 LDJ131078 LNF131078 LXB131078 MGX131078 MQT131078 NAP131078 NKL131078 NUH131078 OED131078 ONZ131078 OXV131078 PHR131078 PRN131078 QBJ131078 QLF131078 QVB131078 REX131078 ROT131078 RYP131078 SIL131078 SSH131078 TCD131078 TLZ131078 TVV131078 UFR131078 UPN131078 UZJ131078 VJF131078 VTB131078 WCX131078 WMT131078 WWP131078 AH196614 KD196614 TZ196614 ADV196614 ANR196614 AXN196614 BHJ196614 BRF196614 CBB196614 CKX196614 CUT196614 DEP196614 DOL196614 DYH196614 EID196614 ERZ196614 FBV196614 FLR196614 FVN196614 GFJ196614 GPF196614 GZB196614 HIX196614 HST196614 ICP196614 IML196614 IWH196614 JGD196614 JPZ196614 JZV196614 KJR196614 KTN196614 LDJ196614 LNF196614 LXB196614 MGX196614 MQT196614 NAP196614 NKL196614 NUH196614 OED196614 ONZ196614 OXV196614 PHR196614 PRN196614 QBJ196614 QLF196614 QVB196614 REX196614 ROT196614 RYP196614 SIL196614 SSH196614 TCD196614 TLZ196614 TVV196614 UFR196614 UPN196614 UZJ196614 VJF196614 VTB196614 WCX196614 WMT196614 WWP196614 AH262150 KD262150 TZ262150 ADV262150 ANR262150 AXN262150 BHJ262150 BRF262150 CBB262150 CKX262150 CUT262150 DEP262150 DOL262150 DYH262150 EID262150 ERZ262150 FBV262150 FLR262150 FVN262150 GFJ262150 GPF262150 GZB262150 HIX262150 HST262150 ICP262150 IML262150 IWH262150 JGD262150 JPZ262150 JZV262150 KJR262150 KTN262150 LDJ262150 LNF262150 LXB262150 MGX262150 MQT262150 NAP262150 NKL262150 NUH262150 OED262150 ONZ262150 OXV262150 PHR262150 PRN262150 QBJ262150 QLF262150 QVB262150 REX262150 ROT262150 RYP262150 SIL262150 SSH262150 TCD262150 TLZ262150 TVV262150 UFR262150 UPN262150 UZJ262150 VJF262150 VTB262150 WCX262150 WMT262150 WWP262150 AH327686 KD327686 TZ327686 ADV327686 ANR327686 AXN327686 BHJ327686 BRF327686 CBB327686 CKX327686 CUT327686 DEP327686 DOL327686 DYH327686 EID327686 ERZ327686 FBV327686 FLR327686 FVN327686 GFJ327686 GPF327686 GZB327686 HIX327686 HST327686 ICP327686 IML327686 IWH327686 JGD327686 JPZ327686 JZV327686 KJR327686 KTN327686 LDJ327686 LNF327686 LXB327686 MGX327686 MQT327686 NAP327686 NKL327686 NUH327686 OED327686 ONZ327686 OXV327686 PHR327686 PRN327686 QBJ327686 QLF327686 QVB327686 REX327686 ROT327686 RYP327686 SIL327686 SSH327686 TCD327686 TLZ327686 TVV327686 UFR327686 UPN327686 UZJ327686 VJF327686 VTB327686 WCX327686 WMT327686 WWP327686 AH393222 KD393222 TZ393222 ADV393222 ANR393222 AXN393222 BHJ393222 BRF393222 CBB393222 CKX393222 CUT393222 DEP393222 DOL393222 DYH393222 EID393222 ERZ393222 FBV393222 FLR393222 FVN393222 GFJ393222 GPF393222 GZB393222 HIX393222 HST393222 ICP393222 IML393222 IWH393222 JGD393222 JPZ393222 JZV393222 KJR393222 KTN393222 LDJ393222 LNF393222 LXB393222 MGX393222 MQT393222 NAP393222 NKL393222 NUH393222 OED393222 ONZ393222 OXV393222 PHR393222 PRN393222 QBJ393222 QLF393222 QVB393222 REX393222 ROT393222 RYP393222 SIL393222 SSH393222 TCD393222 TLZ393222 TVV393222 UFR393222 UPN393222 UZJ393222 VJF393222 VTB393222 WCX393222 WMT393222 WWP393222 AH458758 KD458758 TZ458758 ADV458758 ANR458758 AXN458758 BHJ458758 BRF458758 CBB458758 CKX458758 CUT458758 DEP458758 DOL458758 DYH458758 EID458758 ERZ458758 FBV458758 FLR458758 FVN458758 GFJ458758 GPF458758 GZB458758 HIX458758 HST458758 ICP458758 IML458758 IWH458758 JGD458758 JPZ458758 JZV458758 KJR458758 KTN458758 LDJ458758 LNF458758 LXB458758 MGX458758 MQT458758 NAP458758 NKL458758 NUH458758 OED458758 ONZ458758 OXV458758 PHR458758 PRN458758 QBJ458758 QLF458758 QVB458758 REX458758 ROT458758 RYP458758 SIL458758 SSH458758 TCD458758 TLZ458758 TVV458758 UFR458758 UPN458758 UZJ458758 VJF458758 VTB458758 WCX458758 WMT458758 WWP458758 AH524294 KD524294 TZ524294 ADV524294 ANR524294 AXN524294 BHJ524294 BRF524294 CBB524294 CKX524294 CUT524294 DEP524294 DOL524294 DYH524294 EID524294 ERZ524294 FBV524294 FLR524294 FVN524294 GFJ524294 GPF524294 GZB524294 HIX524294 HST524294 ICP524294 IML524294 IWH524294 JGD524294 JPZ524294 JZV524294 KJR524294 KTN524294 LDJ524294 LNF524294 LXB524294 MGX524294 MQT524294 NAP524294 NKL524294 NUH524294 OED524294 ONZ524294 OXV524294 PHR524294 PRN524294 QBJ524294 QLF524294 QVB524294 REX524294 ROT524294 RYP524294 SIL524294 SSH524294 TCD524294 TLZ524294 TVV524294 UFR524294 UPN524294 UZJ524294 VJF524294 VTB524294 WCX524294 WMT524294 WWP524294 AH589830 KD589830 TZ589830 ADV589830 ANR589830 AXN589830 BHJ589830 BRF589830 CBB589830 CKX589830 CUT589830 DEP589830 DOL589830 DYH589830 EID589830 ERZ589830 FBV589830 FLR589830 FVN589830 GFJ589830 GPF589830 GZB589830 HIX589830 HST589830 ICP589830 IML589830 IWH589830 JGD589830 JPZ589830 JZV589830 KJR589830 KTN589830 LDJ589830 LNF589830 LXB589830 MGX589830 MQT589830 NAP589830 NKL589830 NUH589830 OED589830 ONZ589830 OXV589830 PHR589830 PRN589830 QBJ589830 QLF589830 QVB589830 REX589830 ROT589830 RYP589830 SIL589830 SSH589830 TCD589830 TLZ589830 TVV589830 UFR589830 UPN589830 UZJ589830 VJF589830 VTB589830 WCX589830 WMT589830 WWP589830 AH655366 KD655366 TZ655366 ADV655366 ANR655366 AXN655366 BHJ655366 BRF655366 CBB655366 CKX655366 CUT655366 DEP655366 DOL655366 DYH655366 EID655366 ERZ655366 FBV655366 FLR655366 FVN655366 GFJ655366 GPF655366 GZB655366 HIX655366 HST655366 ICP655366 IML655366 IWH655366 JGD655366 JPZ655366 JZV655366 KJR655366 KTN655366 LDJ655366 LNF655366 LXB655366 MGX655366 MQT655366 NAP655366 NKL655366 NUH655366 OED655366 ONZ655366 OXV655366 PHR655366 PRN655366 QBJ655366 QLF655366 QVB655366 REX655366 ROT655366 RYP655366 SIL655366 SSH655366 TCD655366 TLZ655366 TVV655366 UFR655366 UPN655366 UZJ655366 VJF655366 VTB655366 WCX655366 WMT655366 WWP655366 AH720902 KD720902 TZ720902 ADV720902 ANR720902 AXN720902 BHJ720902 BRF720902 CBB720902 CKX720902 CUT720902 DEP720902 DOL720902 DYH720902 EID720902 ERZ720902 FBV720902 FLR720902 FVN720902 GFJ720902 GPF720902 GZB720902 HIX720902 HST720902 ICP720902 IML720902 IWH720902 JGD720902 JPZ720902 JZV720902 KJR720902 KTN720902 LDJ720902 LNF720902 LXB720902 MGX720902 MQT720902 NAP720902 NKL720902 NUH720902 OED720902 ONZ720902 OXV720902 PHR720902 PRN720902 QBJ720902 QLF720902 QVB720902 REX720902 ROT720902 RYP720902 SIL720902 SSH720902 TCD720902 TLZ720902 TVV720902 UFR720902 UPN720902 UZJ720902 VJF720902 VTB720902 WCX720902 WMT720902 WWP720902 AH786438 KD786438 TZ786438 ADV786438 ANR786438 AXN786438 BHJ786438 BRF786438 CBB786438 CKX786438 CUT786438 DEP786438 DOL786438 DYH786438 EID786438 ERZ786438 FBV786438 FLR786438 FVN786438 GFJ786438 GPF786438 GZB786438 HIX786438 HST786438 ICP786438 IML786438 IWH786438 JGD786438 JPZ786438 JZV786438 KJR786438 KTN786438 LDJ786438 LNF786438 LXB786438 MGX786438 MQT786438 NAP786438 NKL786438 NUH786438 OED786438 ONZ786438 OXV786438 PHR786438 PRN786438 QBJ786438 QLF786438 QVB786438 REX786438 ROT786438 RYP786438 SIL786438 SSH786438 TCD786438 TLZ786438 TVV786438 UFR786438 UPN786438 UZJ786438 VJF786438 VTB786438 WCX786438 WMT786438 WWP786438 AH851974 KD851974 TZ851974 ADV851974 ANR851974 AXN851974 BHJ851974 BRF851974 CBB851974 CKX851974 CUT851974 DEP851974 DOL851974 DYH851974 EID851974 ERZ851974 FBV851974 FLR851974 FVN851974 GFJ851974 GPF851974 GZB851974 HIX851974 HST851974 ICP851974 IML851974 IWH851974 JGD851974 JPZ851974 JZV851974 KJR851974 KTN851974 LDJ851974 LNF851974 LXB851974 MGX851974 MQT851974 NAP851974 NKL851974 NUH851974 OED851974 ONZ851974 OXV851974 PHR851974 PRN851974 QBJ851974 QLF851974 QVB851974 REX851974 ROT851974 RYP851974 SIL851974 SSH851974 TCD851974 TLZ851974 TVV851974 UFR851974 UPN851974 UZJ851974 VJF851974 VTB851974 WCX851974 WMT851974 WWP851974 AH917510 KD917510 TZ917510 ADV917510 ANR917510 AXN917510 BHJ917510 BRF917510 CBB917510 CKX917510 CUT917510 DEP917510 DOL917510 DYH917510 EID917510 ERZ917510 FBV917510 FLR917510 FVN917510 GFJ917510 GPF917510 GZB917510 HIX917510 HST917510 ICP917510 IML917510 IWH917510 JGD917510 JPZ917510 JZV917510 KJR917510 KTN917510 LDJ917510 LNF917510 LXB917510 MGX917510 MQT917510 NAP917510 NKL917510 NUH917510 OED917510 ONZ917510 OXV917510 PHR917510 PRN917510 QBJ917510 QLF917510 QVB917510 REX917510 ROT917510 RYP917510 SIL917510 SSH917510 TCD917510 TLZ917510 TVV917510 UFR917510 UPN917510 UZJ917510 VJF917510 VTB917510 WCX917510 WMT917510 WWP917510 AH983046 KD983046 TZ983046 ADV983046 ANR983046 AXN983046 BHJ983046 BRF983046 CBB983046 CKX983046 CUT983046 DEP983046 DOL983046 DYH983046 EID983046 ERZ983046 FBV983046 FLR983046 FVN983046 GFJ983046 GPF983046 GZB983046 HIX983046 HST983046 ICP983046 IML983046 IWH983046 JGD983046 JPZ983046 JZV983046 KJR983046 KTN983046 LDJ983046 LNF983046 LXB983046 MGX983046 MQT983046 NAP983046 NKL983046 NUH983046 OED983046 ONZ983046 OXV983046 PHR983046 PRN983046 QBJ983046 QLF983046 QVB983046 REX983046 ROT983046 RYP983046 SIL983046 SSH983046 TCD983046 TLZ983046 TVV983046 UFR983046 UPN983046 UZJ983046 VJF983046 VTB983046 WCX983046 WMT983046 WWP983046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AH65545 KD65545 TZ65545 ADV65545 ANR65545 AXN65545 BHJ65545 BRF65545 CBB65545 CKX65545 CUT65545 DEP65545 DOL65545 DYH65545 EID65545 ERZ65545 FBV65545 FLR65545 FVN65545 GFJ65545 GPF65545 GZB65545 HIX65545 HST65545 ICP65545 IML65545 IWH65545 JGD65545 JPZ65545 JZV65545 KJR65545 KTN65545 LDJ65545 LNF65545 LXB65545 MGX65545 MQT65545 NAP65545 NKL65545 NUH65545 OED65545 ONZ65545 OXV65545 PHR65545 PRN65545 QBJ65545 QLF65545 QVB65545 REX65545 ROT65545 RYP65545 SIL65545 SSH65545 TCD65545 TLZ65545 TVV65545 UFR65545 UPN65545 UZJ65545 VJF65545 VTB65545 WCX65545 WMT65545 WWP65545 AH131081 KD131081 TZ131081 ADV131081 ANR131081 AXN131081 BHJ131081 BRF131081 CBB131081 CKX131081 CUT131081 DEP131081 DOL131081 DYH131081 EID131081 ERZ131081 FBV131081 FLR131081 FVN131081 GFJ131081 GPF131081 GZB131081 HIX131081 HST131081 ICP131081 IML131081 IWH131081 JGD131081 JPZ131081 JZV131081 KJR131081 KTN131081 LDJ131081 LNF131081 LXB131081 MGX131081 MQT131081 NAP131081 NKL131081 NUH131081 OED131081 ONZ131081 OXV131081 PHR131081 PRN131081 QBJ131081 QLF131081 QVB131081 REX131081 ROT131081 RYP131081 SIL131081 SSH131081 TCD131081 TLZ131081 TVV131081 UFR131081 UPN131081 UZJ131081 VJF131081 VTB131081 WCX131081 WMT131081 WWP131081 AH196617 KD196617 TZ196617 ADV196617 ANR196617 AXN196617 BHJ196617 BRF196617 CBB196617 CKX196617 CUT196617 DEP196617 DOL196617 DYH196617 EID196617 ERZ196617 FBV196617 FLR196617 FVN196617 GFJ196617 GPF196617 GZB196617 HIX196617 HST196617 ICP196617 IML196617 IWH196617 JGD196617 JPZ196617 JZV196617 KJR196617 KTN196617 LDJ196617 LNF196617 LXB196617 MGX196617 MQT196617 NAP196617 NKL196617 NUH196617 OED196617 ONZ196617 OXV196617 PHR196617 PRN196617 QBJ196617 QLF196617 QVB196617 REX196617 ROT196617 RYP196617 SIL196617 SSH196617 TCD196617 TLZ196617 TVV196617 UFR196617 UPN196617 UZJ196617 VJF196617 VTB196617 WCX196617 WMT196617 WWP196617 AH262153 KD262153 TZ262153 ADV262153 ANR262153 AXN262153 BHJ262153 BRF262153 CBB262153 CKX262153 CUT262153 DEP262153 DOL262153 DYH262153 EID262153 ERZ262153 FBV262153 FLR262153 FVN262153 GFJ262153 GPF262153 GZB262153 HIX262153 HST262153 ICP262153 IML262153 IWH262153 JGD262153 JPZ262153 JZV262153 KJR262153 KTN262153 LDJ262153 LNF262153 LXB262153 MGX262153 MQT262153 NAP262153 NKL262153 NUH262153 OED262153 ONZ262153 OXV262153 PHR262153 PRN262153 QBJ262153 QLF262153 QVB262153 REX262153 ROT262153 RYP262153 SIL262153 SSH262153 TCD262153 TLZ262153 TVV262153 UFR262153 UPN262153 UZJ262153 VJF262153 VTB262153 WCX262153 WMT262153 WWP262153 AH327689 KD327689 TZ327689 ADV327689 ANR327689 AXN327689 BHJ327689 BRF327689 CBB327689 CKX327689 CUT327689 DEP327689 DOL327689 DYH327689 EID327689 ERZ327689 FBV327689 FLR327689 FVN327689 GFJ327689 GPF327689 GZB327689 HIX327689 HST327689 ICP327689 IML327689 IWH327689 JGD327689 JPZ327689 JZV327689 KJR327689 KTN327689 LDJ327689 LNF327689 LXB327689 MGX327689 MQT327689 NAP327689 NKL327689 NUH327689 OED327689 ONZ327689 OXV327689 PHR327689 PRN327689 QBJ327689 QLF327689 QVB327689 REX327689 ROT327689 RYP327689 SIL327689 SSH327689 TCD327689 TLZ327689 TVV327689 UFR327689 UPN327689 UZJ327689 VJF327689 VTB327689 WCX327689 WMT327689 WWP327689 AH393225 KD393225 TZ393225 ADV393225 ANR393225 AXN393225 BHJ393225 BRF393225 CBB393225 CKX393225 CUT393225 DEP393225 DOL393225 DYH393225 EID393225 ERZ393225 FBV393225 FLR393225 FVN393225 GFJ393225 GPF393225 GZB393225 HIX393225 HST393225 ICP393225 IML393225 IWH393225 JGD393225 JPZ393225 JZV393225 KJR393225 KTN393225 LDJ393225 LNF393225 LXB393225 MGX393225 MQT393225 NAP393225 NKL393225 NUH393225 OED393225 ONZ393225 OXV393225 PHR393225 PRN393225 QBJ393225 QLF393225 QVB393225 REX393225 ROT393225 RYP393225 SIL393225 SSH393225 TCD393225 TLZ393225 TVV393225 UFR393225 UPN393225 UZJ393225 VJF393225 VTB393225 WCX393225 WMT393225 WWP393225 AH458761 KD458761 TZ458761 ADV458761 ANR458761 AXN458761 BHJ458761 BRF458761 CBB458761 CKX458761 CUT458761 DEP458761 DOL458761 DYH458761 EID458761 ERZ458761 FBV458761 FLR458761 FVN458761 GFJ458761 GPF458761 GZB458761 HIX458761 HST458761 ICP458761 IML458761 IWH458761 JGD458761 JPZ458761 JZV458761 KJR458761 KTN458761 LDJ458761 LNF458761 LXB458761 MGX458761 MQT458761 NAP458761 NKL458761 NUH458761 OED458761 ONZ458761 OXV458761 PHR458761 PRN458761 QBJ458761 QLF458761 QVB458761 REX458761 ROT458761 RYP458761 SIL458761 SSH458761 TCD458761 TLZ458761 TVV458761 UFR458761 UPN458761 UZJ458761 VJF458761 VTB458761 WCX458761 WMT458761 WWP458761 AH524297 KD524297 TZ524297 ADV524297 ANR524297 AXN524297 BHJ524297 BRF524297 CBB524297 CKX524297 CUT524297 DEP524297 DOL524297 DYH524297 EID524297 ERZ524297 FBV524297 FLR524297 FVN524297 GFJ524297 GPF524297 GZB524297 HIX524297 HST524297 ICP524297 IML524297 IWH524297 JGD524297 JPZ524297 JZV524297 KJR524297 KTN524297 LDJ524297 LNF524297 LXB524297 MGX524297 MQT524297 NAP524297 NKL524297 NUH524297 OED524297 ONZ524297 OXV524297 PHR524297 PRN524297 QBJ524297 QLF524297 QVB524297 REX524297 ROT524297 RYP524297 SIL524297 SSH524297 TCD524297 TLZ524297 TVV524297 UFR524297 UPN524297 UZJ524297 VJF524297 VTB524297 WCX524297 WMT524297 WWP524297 AH589833 KD589833 TZ589833 ADV589833 ANR589833 AXN589833 BHJ589833 BRF589833 CBB589833 CKX589833 CUT589833 DEP589833 DOL589833 DYH589833 EID589833 ERZ589833 FBV589833 FLR589833 FVN589833 GFJ589833 GPF589833 GZB589833 HIX589833 HST589833 ICP589833 IML589833 IWH589833 JGD589833 JPZ589833 JZV589833 KJR589833 KTN589833 LDJ589833 LNF589833 LXB589833 MGX589833 MQT589833 NAP589833 NKL589833 NUH589833 OED589833 ONZ589833 OXV589833 PHR589833 PRN589833 QBJ589833 QLF589833 QVB589833 REX589833 ROT589833 RYP589833 SIL589833 SSH589833 TCD589833 TLZ589833 TVV589833 UFR589833 UPN589833 UZJ589833 VJF589833 VTB589833 WCX589833 WMT589833 WWP589833 AH655369 KD655369 TZ655369 ADV655369 ANR655369 AXN655369 BHJ655369 BRF655369 CBB655369 CKX655369 CUT655369 DEP655369 DOL655369 DYH655369 EID655369 ERZ655369 FBV655369 FLR655369 FVN655369 GFJ655369 GPF655369 GZB655369 HIX655369 HST655369 ICP655369 IML655369 IWH655369 JGD655369 JPZ655369 JZV655369 KJR655369 KTN655369 LDJ655369 LNF655369 LXB655369 MGX655369 MQT655369 NAP655369 NKL655369 NUH655369 OED655369 ONZ655369 OXV655369 PHR655369 PRN655369 QBJ655369 QLF655369 QVB655369 REX655369 ROT655369 RYP655369 SIL655369 SSH655369 TCD655369 TLZ655369 TVV655369 UFR655369 UPN655369 UZJ655369 VJF655369 VTB655369 WCX655369 WMT655369 WWP655369 AH720905 KD720905 TZ720905 ADV720905 ANR720905 AXN720905 BHJ720905 BRF720905 CBB720905 CKX720905 CUT720905 DEP720905 DOL720905 DYH720905 EID720905 ERZ720905 FBV720905 FLR720905 FVN720905 GFJ720905 GPF720905 GZB720905 HIX720905 HST720905 ICP720905 IML720905 IWH720905 JGD720905 JPZ720905 JZV720905 KJR720905 KTN720905 LDJ720905 LNF720905 LXB720905 MGX720905 MQT720905 NAP720905 NKL720905 NUH720905 OED720905 ONZ720905 OXV720905 PHR720905 PRN720905 QBJ720905 QLF720905 QVB720905 REX720905 ROT720905 RYP720905 SIL720905 SSH720905 TCD720905 TLZ720905 TVV720905 UFR720905 UPN720905 UZJ720905 VJF720905 VTB720905 WCX720905 WMT720905 WWP720905 AH786441 KD786441 TZ786441 ADV786441 ANR786441 AXN786441 BHJ786441 BRF786441 CBB786441 CKX786441 CUT786441 DEP786441 DOL786441 DYH786441 EID786441 ERZ786441 FBV786441 FLR786441 FVN786441 GFJ786441 GPF786441 GZB786441 HIX786441 HST786441 ICP786441 IML786441 IWH786441 JGD786441 JPZ786441 JZV786441 KJR786441 KTN786441 LDJ786441 LNF786441 LXB786441 MGX786441 MQT786441 NAP786441 NKL786441 NUH786441 OED786441 ONZ786441 OXV786441 PHR786441 PRN786441 QBJ786441 QLF786441 QVB786441 REX786441 ROT786441 RYP786441 SIL786441 SSH786441 TCD786441 TLZ786441 TVV786441 UFR786441 UPN786441 UZJ786441 VJF786441 VTB786441 WCX786441 WMT786441 WWP786441 AH851977 KD851977 TZ851977 ADV851977 ANR851977 AXN851977 BHJ851977 BRF851977 CBB851977 CKX851977 CUT851977 DEP851977 DOL851977 DYH851977 EID851977 ERZ851977 FBV851977 FLR851977 FVN851977 GFJ851977 GPF851977 GZB851977 HIX851977 HST851977 ICP851977 IML851977 IWH851977 JGD851977 JPZ851977 JZV851977 KJR851977 KTN851977 LDJ851977 LNF851977 LXB851977 MGX851977 MQT851977 NAP851977 NKL851977 NUH851977 OED851977 ONZ851977 OXV851977 PHR851977 PRN851977 QBJ851977 QLF851977 QVB851977 REX851977 ROT851977 RYP851977 SIL851977 SSH851977 TCD851977 TLZ851977 TVV851977 UFR851977 UPN851977 UZJ851977 VJF851977 VTB851977 WCX851977 WMT851977 WWP851977 AH917513 KD917513 TZ917513 ADV917513 ANR917513 AXN917513 BHJ917513 BRF917513 CBB917513 CKX917513 CUT917513 DEP917513 DOL917513 DYH917513 EID917513 ERZ917513 FBV917513 FLR917513 FVN917513 GFJ917513 GPF917513 GZB917513 HIX917513 HST917513 ICP917513 IML917513 IWH917513 JGD917513 JPZ917513 JZV917513 KJR917513 KTN917513 LDJ917513 LNF917513 LXB917513 MGX917513 MQT917513 NAP917513 NKL917513 NUH917513 OED917513 ONZ917513 OXV917513 PHR917513 PRN917513 QBJ917513 QLF917513 QVB917513 REX917513 ROT917513 RYP917513 SIL917513 SSH917513 TCD917513 TLZ917513 TVV917513 UFR917513 UPN917513 UZJ917513 VJF917513 VTB917513 WCX917513 WMT917513 WWP917513 AH983049 KD983049 TZ983049 ADV983049 ANR983049 AXN983049 BHJ983049 BRF983049 CBB983049 CKX983049 CUT983049 DEP983049 DOL983049 DYH983049 EID983049 ERZ983049 FBV983049 FLR983049 FVN983049 GFJ983049 GPF983049 GZB983049 HIX983049 HST983049 ICP983049 IML983049 IWH983049 JGD983049 JPZ983049 JZV983049 KJR983049 KTN983049 LDJ983049 LNF983049 LXB983049 MGX983049 MQT983049 NAP983049 NKL983049 NUH983049 OED983049 ONZ983049 OXV983049 PHR983049 PRN983049 QBJ983049 QLF983049 QVB983049 REX983049 ROT983049 RYP983049 SIL983049 SSH983049 TCD983049 TLZ983049 TVV983049 UFR983049 UPN983049 UZJ983049 VJF983049 VTB983049 WCX983049 WMT983049 WWP983049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AH65551 KD65551 TZ65551 ADV65551 ANR65551 AXN65551 BHJ65551 BRF65551 CBB65551 CKX65551 CUT65551 DEP65551 DOL65551 DYH65551 EID65551 ERZ65551 FBV65551 FLR65551 FVN65551 GFJ65551 GPF65551 GZB65551 HIX65551 HST65551 ICP65551 IML65551 IWH65551 JGD65551 JPZ65551 JZV65551 KJR65551 KTN65551 LDJ65551 LNF65551 LXB65551 MGX65551 MQT65551 NAP65551 NKL65551 NUH65551 OED65551 ONZ65551 OXV65551 PHR65551 PRN65551 QBJ65551 QLF65551 QVB65551 REX65551 ROT65551 RYP65551 SIL65551 SSH65551 TCD65551 TLZ65551 TVV65551 UFR65551 UPN65551 UZJ65551 VJF65551 VTB65551 WCX65551 WMT65551 WWP65551 AH131087 KD131087 TZ131087 ADV131087 ANR131087 AXN131087 BHJ131087 BRF131087 CBB131087 CKX131087 CUT131087 DEP131087 DOL131087 DYH131087 EID131087 ERZ131087 FBV131087 FLR131087 FVN131087 GFJ131087 GPF131087 GZB131087 HIX131087 HST131087 ICP131087 IML131087 IWH131087 JGD131087 JPZ131087 JZV131087 KJR131087 KTN131087 LDJ131087 LNF131087 LXB131087 MGX131087 MQT131087 NAP131087 NKL131087 NUH131087 OED131087 ONZ131087 OXV131087 PHR131087 PRN131087 QBJ131087 QLF131087 QVB131087 REX131087 ROT131087 RYP131087 SIL131087 SSH131087 TCD131087 TLZ131087 TVV131087 UFR131087 UPN131087 UZJ131087 VJF131087 VTB131087 WCX131087 WMT131087 WWP131087 AH196623 KD196623 TZ196623 ADV196623 ANR196623 AXN196623 BHJ196623 BRF196623 CBB196623 CKX196623 CUT196623 DEP196623 DOL196623 DYH196623 EID196623 ERZ196623 FBV196623 FLR196623 FVN196623 GFJ196623 GPF196623 GZB196623 HIX196623 HST196623 ICP196623 IML196623 IWH196623 JGD196623 JPZ196623 JZV196623 KJR196623 KTN196623 LDJ196623 LNF196623 LXB196623 MGX196623 MQT196623 NAP196623 NKL196623 NUH196623 OED196623 ONZ196623 OXV196623 PHR196623 PRN196623 QBJ196623 QLF196623 QVB196623 REX196623 ROT196623 RYP196623 SIL196623 SSH196623 TCD196623 TLZ196623 TVV196623 UFR196623 UPN196623 UZJ196623 VJF196623 VTB196623 WCX196623 WMT196623 WWP196623 AH262159 KD262159 TZ262159 ADV262159 ANR262159 AXN262159 BHJ262159 BRF262159 CBB262159 CKX262159 CUT262159 DEP262159 DOL262159 DYH262159 EID262159 ERZ262159 FBV262159 FLR262159 FVN262159 GFJ262159 GPF262159 GZB262159 HIX262159 HST262159 ICP262159 IML262159 IWH262159 JGD262159 JPZ262159 JZV262159 KJR262159 KTN262159 LDJ262159 LNF262159 LXB262159 MGX262159 MQT262159 NAP262159 NKL262159 NUH262159 OED262159 ONZ262159 OXV262159 PHR262159 PRN262159 QBJ262159 QLF262159 QVB262159 REX262159 ROT262159 RYP262159 SIL262159 SSH262159 TCD262159 TLZ262159 TVV262159 UFR262159 UPN262159 UZJ262159 VJF262159 VTB262159 WCX262159 WMT262159 WWP262159 AH327695 KD327695 TZ327695 ADV327695 ANR327695 AXN327695 BHJ327695 BRF327695 CBB327695 CKX327695 CUT327695 DEP327695 DOL327695 DYH327695 EID327695 ERZ327695 FBV327695 FLR327695 FVN327695 GFJ327695 GPF327695 GZB327695 HIX327695 HST327695 ICP327695 IML327695 IWH327695 JGD327695 JPZ327695 JZV327695 KJR327695 KTN327695 LDJ327695 LNF327695 LXB327695 MGX327695 MQT327695 NAP327695 NKL327695 NUH327695 OED327695 ONZ327695 OXV327695 PHR327695 PRN327695 QBJ327695 QLF327695 QVB327695 REX327695 ROT327695 RYP327695 SIL327695 SSH327695 TCD327695 TLZ327695 TVV327695 UFR327695 UPN327695 UZJ327695 VJF327695 VTB327695 WCX327695 WMT327695 WWP327695 AH393231 KD393231 TZ393231 ADV393231 ANR393231 AXN393231 BHJ393231 BRF393231 CBB393231 CKX393231 CUT393231 DEP393231 DOL393231 DYH393231 EID393231 ERZ393231 FBV393231 FLR393231 FVN393231 GFJ393231 GPF393231 GZB393231 HIX393231 HST393231 ICP393231 IML393231 IWH393231 JGD393231 JPZ393231 JZV393231 KJR393231 KTN393231 LDJ393231 LNF393231 LXB393231 MGX393231 MQT393231 NAP393231 NKL393231 NUH393231 OED393231 ONZ393231 OXV393231 PHR393231 PRN393231 QBJ393231 QLF393231 QVB393231 REX393231 ROT393231 RYP393231 SIL393231 SSH393231 TCD393231 TLZ393231 TVV393231 UFR393231 UPN393231 UZJ393231 VJF393231 VTB393231 WCX393231 WMT393231 WWP393231 AH458767 KD458767 TZ458767 ADV458767 ANR458767 AXN458767 BHJ458767 BRF458767 CBB458767 CKX458767 CUT458767 DEP458767 DOL458767 DYH458767 EID458767 ERZ458767 FBV458767 FLR458767 FVN458767 GFJ458767 GPF458767 GZB458767 HIX458767 HST458767 ICP458767 IML458767 IWH458767 JGD458767 JPZ458767 JZV458767 KJR458767 KTN458767 LDJ458767 LNF458767 LXB458767 MGX458767 MQT458767 NAP458767 NKL458767 NUH458767 OED458767 ONZ458767 OXV458767 PHR458767 PRN458767 QBJ458767 QLF458767 QVB458767 REX458767 ROT458767 RYP458767 SIL458767 SSH458767 TCD458767 TLZ458767 TVV458767 UFR458767 UPN458767 UZJ458767 VJF458767 VTB458767 WCX458767 WMT458767 WWP458767 AH524303 KD524303 TZ524303 ADV524303 ANR524303 AXN524303 BHJ524303 BRF524303 CBB524303 CKX524303 CUT524303 DEP524303 DOL524303 DYH524303 EID524303 ERZ524303 FBV524303 FLR524303 FVN524303 GFJ524303 GPF524303 GZB524303 HIX524303 HST524303 ICP524303 IML524303 IWH524303 JGD524303 JPZ524303 JZV524303 KJR524303 KTN524303 LDJ524303 LNF524303 LXB524303 MGX524303 MQT524303 NAP524303 NKL524303 NUH524303 OED524303 ONZ524303 OXV524303 PHR524303 PRN524303 QBJ524303 QLF524303 QVB524303 REX524303 ROT524303 RYP524303 SIL524303 SSH524303 TCD524303 TLZ524303 TVV524303 UFR524303 UPN524303 UZJ524303 VJF524303 VTB524303 WCX524303 WMT524303 WWP524303 AH589839 KD589839 TZ589839 ADV589839 ANR589839 AXN589839 BHJ589839 BRF589839 CBB589839 CKX589839 CUT589839 DEP589839 DOL589839 DYH589839 EID589839 ERZ589839 FBV589839 FLR589839 FVN589839 GFJ589839 GPF589839 GZB589839 HIX589839 HST589839 ICP589839 IML589839 IWH589839 JGD589839 JPZ589839 JZV589839 KJR589839 KTN589839 LDJ589839 LNF589839 LXB589839 MGX589839 MQT589839 NAP589839 NKL589839 NUH589839 OED589839 ONZ589839 OXV589839 PHR589839 PRN589839 QBJ589839 QLF589839 QVB589839 REX589839 ROT589839 RYP589839 SIL589839 SSH589839 TCD589839 TLZ589839 TVV589839 UFR589839 UPN589839 UZJ589839 VJF589839 VTB589839 WCX589839 WMT589839 WWP589839 AH655375 KD655375 TZ655375 ADV655375 ANR655375 AXN655375 BHJ655375 BRF655375 CBB655375 CKX655375 CUT655375 DEP655375 DOL655375 DYH655375 EID655375 ERZ655375 FBV655375 FLR655375 FVN655375 GFJ655375 GPF655375 GZB655375 HIX655375 HST655375 ICP655375 IML655375 IWH655375 JGD655375 JPZ655375 JZV655375 KJR655375 KTN655375 LDJ655375 LNF655375 LXB655375 MGX655375 MQT655375 NAP655375 NKL655375 NUH655375 OED655375 ONZ655375 OXV655375 PHR655375 PRN655375 QBJ655375 QLF655375 QVB655375 REX655375 ROT655375 RYP655375 SIL655375 SSH655375 TCD655375 TLZ655375 TVV655375 UFR655375 UPN655375 UZJ655375 VJF655375 VTB655375 WCX655375 WMT655375 WWP655375 AH720911 KD720911 TZ720911 ADV720911 ANR720911 AXN720911 BHJ720911 BRF720911 CBB720911 CKX720911 CUT720911 DEP720911 DOL720911 DYH720911 EID720911 ERZ720911 FBV720911 FLR720911 FVN720911 GFJ720911 GPF720911 GZB720911 HIX720911 HST720911 ICP720911 IML720911 IWH720911 JGD720911 JPZ720911 JZV720911 KJR720911 KTN720911 LDJ720911 LNF720911 LXB720911 MGX720911 MQT720911 NAP720911 NKL720911 NUH720911 OED720911 ONZ720911 OXV720911 PHR720911 PRN720911 QBJ720911 QLF720911 QVB720911 REX720911 ROT720911 RYP720911 SIL720911 SSH720911 TCD720911 TLZ720911 TVV720911 UFR720911 UPN720911 UZJ720911 VJF720911 VTB720911 WCX720911 WMT720911 WWP720911 AH786447 KD786447 TZ786447 ADV786447 ANR786447 AXN786447 BHJ786447 BRF786447 CBB786447 CKX786447 CUT786447 DEP786447 DOL786447 DYH786447 EID786447 ERZ786447 FBV786447 FLR786447 FVN786447 GFJ786447 GPF786447 GZB786447 HIX786447 HST786447 ICP786447 IML786447 IWH786447 JGD786447 JPZ786447 JZV786447 KJR786447 KTN786447 LDJ786447 LNF786447 LXB786447 MGX786447 MQT786447 NAP786447 NKL786447 NUH786447 OED786447 ONZ786447 OXV786447 PHR786447 PRN786447 QBJ786447 QLF786447 QVB786447 REX786447 ROT786447 RYP786447 SIL786447 SSH786447 TCD786447 TLZ786447 TVV786447 UFR786447 UPN786447 UZJ786447 VJF786447 VTB786447 WCX786447 WMT786447 WWP786447 AH851983 KD851983 TZ851983 ADV851983 ANR851983 AXN851983 BHJ851983 BRF851983 CBB851983 CKX851983 CUT851983 DEP851983 DOL851983 DYH851983 EID851983 ERZ851983 FBV851983 FLR851983 FVN851983 GFJ851983 GPF851983 GZB851983 HIX851983 HST851983 ICP851983 IML851983 IWH851983 JGD851983 JPZ851983 JZV851983 KJR851983 KTN851983 LDJ851983 LNF851983 LXB851983 MGX851983 MQT851983 NAP851983 NKL851983 NUH851983 OED851983 ONZ851983 OXV851983 PHR851983 PRN851983 QBJ851983 QLF851983 QVB851983 REX851983 ROT851983 RYP851983 SIL851983 SSH851983 TCD851983 TLZ851983 TVV851983 UFR851983 UPN851983 UZJ851983 VJF851983 VTB851983 WCX851983 WMT851983 WWP851983 AH917519 KD917519 TZ917519 ADV917519 ANR917519 AXN917519 BHJ917519 BRF917519 CBB917519 CKX917519 CUT917519 DEP917519 DOL917519 DYH917519 EID917519 ERZ917519 FBV917519 FLR917519 FVN917519 GFJ917519 GPF917519 GZB917519 HIX917519 HST917519 ICP917519 IML917519 IWH917519 JGD917519 JPZ917519 JZV917519 KJR917519 KTN917519 LDJ917519 LNF917519 LXB917519 MGX917519 MQT917519 NAP917519 NKL917519 NUH917519 OED917519 ONZ917519 OXV917519 PHR917519 PRN917519 QBJ917519 QLF917519 QVB917519 REX917519 ROT917519 RYP917519 SIL917519 SSH917519 TCD917519 TLZ917519 TVV917519 UFR917519 UPN917519 UZJ917519 VJF917519 VTB917519 WCX917519 WMT917519 WWP917519 AH983055 KD983055 TZ983055 ADV983055 ANR983055 AXN983055 BHJ983055 BRF983055 CBB983055 CKX983055 CUT983055 DEP983055 DOL983055 DYH983055 EID983055 ERZ983055 FBV983055 FLR983055 FVN983055 GFJ983055 GPF983055 GZB983055 HIX983055 HST983055 ICP983055 IML983055 IWH983055 JGD983055 JPZ983055 JZV983055 KJR983055 KTN983055 LDJ983055 LNF983055 LXB983055 MGX983055 MQT983055 NAP983055 NKL983055 NUH983055 OED983055 ONZ983055 OXV983055 PHR983055 PRN983055 QBJ983055 QLF983055 QVB983055 REX983055 ROT983055 RYP983055 SIL983055 SSH983055 TCD983055 TLZ983055 TVV983055 UFR983055 UPN983055 UZJ983055 VJF983055 VTB983055 WCX983055 WMT983055 WWP983055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AH65554 KD65554 TZ65554 ADV65554 ANR65554 AXN65554 BHJ65554 BRF65554 CBB65554 CKX65554 CUT65554 DEP65554 DOL65554 DYH65554 EID65554 ERZ65554 FBV65554 FLR65554 FVN65554 GFJ65554 GPF65554 GZB65554 HIX65554 HST65554 ICP65554 IML65554 IWH65554 JGD65554 JPZ65554 JZV65554 KJR65554 KTN65554 LDJ65554 LNF65554 LXB65554 MGX65554 MQT65554 NAP65554 NKL65554 NUH65554 OED65554 ONZ65554 OXV65554 PHR65554 PRN65554 QBJ65554 QLF65554 QVB65554 REX65554 ROT65554 RYP65554 SIL65554 SSH65554 TCD65554 TLZ65554 TVV65554 UFR65554 UPN65554 UZJ65554 VJF65554 VTB65554 WCX65554 WMT65554 WWP65554 AH131090 KD131090 TZ131090 ADV131090 ANR131090 AXN131090 BHJ131090 BRF131090 CBB131090 CKX131090 CUT131090 DEP131090 DOL131090 DYH131090 EID131090 ERZ131090 FBV131090 FLR131090 FVN131090 GFJ131090 GPF131090 GZB131090 HIX131090 HST131090 ICP131090 IML131090 IWH131090 JGD131090 JPZ131090 JZV131090 KJR131090 KTN131090 LDJ131090 LNF131090 LXB131090 MGX131090 MQT131090 NAP131090 NKL131090 NUH131090 OED131090 ONZ131090 OXV131090 PHR131090 PRN131090 QBJ131090 QLF131090 QVB131090 REX131090 ROT131090 RYP131090 SIL131090 SSH131090 TCD131090 TLZ131090 TVV131090 UFR131090 UPN131090 UZJ131090 VJF131090 VTB131090 WCX131090 WMT131090 WWP131090 AH196626 KD196626 TZ196626 ADV196626 ANR196626 AXN196626 BHJ196626 BRF196626 CBB196626 CKX196626 CUT196626 DEP196626 DOL196626 DYH196626 EID196626 ERZ196626 FBV196626 FLR196626 FVN196626 GFJ196626 GPF196626 GZB196626 HIX196626 HST196626 ICP196626 IML196626 IWH196626 JGD196626 JPZ196626 JZV196626 KJR196626 KTN196626 LDJ196626 LNF196626 LXB196626 MGX196626 MQT196626 NAP196626 NKL196626 NUH196626 OED196626 ONZ196626 OXV196626 PHR196626 PRN196626 QBJ196626 QLF196626 QVB196626 REX196626 ROT196626 RYP196626 SIL196626 SSH196626 TCD196626 TLZ196626 TVV196626 UFR196626 UPN196626 UZJ196626 VJF196626 VTB196626 WCX196626 WMT196626 WWP196626 AH262162 KD262162 TZ262162 ADV262162 ANR262162 AXN262162 BHJ262162 BRF262162 CBB262162 CKX262162 CUT262162 DEP262162 DOL262162 DYH262162 EID262162 ERZ262162 FBV262162 FLR262162 FVN262162 GFJ262162 GPF262162 GZB262162 HIX262162 HST262162 ICP262162 IML262162 IWH262162 JGD262162 JPZ262162 JZV262162 KJR262162 KTN262162 LDJ262162 LNF262162 LXB262162 MGX262162 MQT262162 NAP262162 NKL262162 NUH262162 OED262162 ONZ262162 OXV262162 PHR262162 PRN262162 QBJ262162 QLF262162 QVB262162 REX262162 ROT262162 RYP262162 SIL262162 SSH262162 TCD262162 TLZ262162 TVV262162 UFR262162 UPN262162 UZJ262162 VJF262162 VTB262162 WCX262162 WMT262162 WWP262162 AH327698 KD327698 TZ327698 ADV327698 ANR327698 AXN327698 BHJ327698 BRF327698 CBB327698 CKX327698 CUT327698 DEP327698 DOL327698 DYH327698 EID327698 ERZ327698 FBV327698 FLR327698 FVN327698 GFJ327698 GPF327698 GZB327698 HIX327698 HST327698 ICP327698 IML327698 IWH327698 JGD327698 JPZ327698 JZV327698 KJR327698 KTN327698 LDJ327698 LNF327698 LXB327698 MGX327698 MQT327698 NAP327698 NKL327698 NUH327698 OED327698 ONZ327698 OXV327698 PHR327698 PRN327698 QBJ327698 QLF327698 QVB327698 REX327698 ROT327698 RYP327698 SIL327698 SSH327698 TCD327698 TLZ327698 TVV327698 UFR327698 UPN327698 UZJ327698 VJF327698 VTB327698 WCX327698 WMT327698 WWP327698 AH393234 KD393234 TZ393234 ADV393234 ANR393234 AXN393234 BHJ393234 BRF393234 CBB393234 CKX393234 CUT393234 DEP393234 DOL393234 DYH393234 EID393234 ERZ393234 FBV393234 FLR393234 FVN393234 GFJ393234 GPF393234 GZB393234 HIX393234 HST393234 ICP393234 IML393234 IWH393234 JGD393234 JPZ393234 JZV393234 KJR393234 KTN393234 LDJ393234 LNF393234 LXB393234 MGX393234 MQT393234 NAP393234 NKL393234 NUH393234 OED393234 ONZ393234 OXV393234 PHR393234 PRN393234 QBJ393234 QLF393234 QVB393234 REX393234 ROT393234 RYP393234 SIL393234 SSH393234 TCD393234 TLZ393234 TVV393234 UFR393234 UPN393234 UZJ393234 VJF393234 VTB393234 WCX393234 WMT393234 WWP393234 AH458770 KD458770 TZ458770 ADV458770 ANR458770 AXN458770 BHJ458770 BRF458770 CBB458770 CKX458770 CUT458770 DEP458770 DOL458770 DYH458770 EID458770 ERZ458770 FBV458770 FLR458770 FVN458770 GFJ458770 GPF458770 GZB458770 HIX458770 HST458770 ICP458770 IML458770 IWH458770 JGD458770 JPZ458770 JZV458770 KJR458770 KTN458770 LDJ458770 LNF458770 LXB458770 MGX458770 MQT458770 NAP458770 NKL458770 NUH458770 OED458770 ONZ458770 OXV458770 PHR458770 PRN458770 QBJ458770 QLF458770 QVB458770 REX458770 ROT458770 RYP458770 SIL458770 SSH458770 TCD458770 TLZ458770 TVV458770 UFR458770 UPN458770 UZJ458770 VJF458770 VTB458770 WCX458770 WMT458770 WWP458770 AH524306 KD524306 TZ524306 ADV524306 ANR524306 AXN524306 BHJ524306 BRF524306 CBB524306 CKX524306 CUT524306 DEP524306 DOL524306 DYH524306 EID524306 ERZ524306 FBV524306 FLR524306 FVN524306 GFJ524306 GPF524306 GZB524306 HIX524306 HST524306 ICP524306 IML524306 IWH524306 JGD524306 JPZ524306 JZV524306 KJR524306 KTN524306 LDJ524306 LNF524306 LXB524306 MGX524306 MQT524306 NAP524306 NKL524306 NUH524306 OED524306 ONZ524306 OXV524306 PHR524306 PRN524306 QBJ524306 QLF524306 QVB524306 REX524306 ROT524306 RYP524306 SIL524306 SSH524306 TCD524306 TLZ524306 TVV524306 UFR524306 UPN524306 UZJ524306 VJF524306 VTB524306 WCX524306 WMT524306 WWP524306 AH589842 KD589842 TZ589842 ADV589842 ANR589842 AXN589842 BHJ589842 BRF589842 CBB589842 CKX589842 CUT589842 DEP589842 DOL589842 DYH589842 EID589842 ERZ589842 FBV589842 FLR589842 FVN589842 GFJ589842 GPF589842 GZB589842 HIX589842 HST589842 ICP589842 IML589842 IWH589842 JGD589842 JPZ589842 JZV589842 KJR589842 KTN589842 LDJ589842 LNF589842 LXB589842 MGX589842 MQT589842 NAP589842 NKL589842 NUH589842 OED589842 ONZ589842 OXV589842 PHR589842 PRN589842 QBJ589842 QLF589842 QVB589842 REX589842 ROT589842 RYP589842 SIL589842 SSH589842 TCD589842 TLZ589842 TVV589842 UFR589842 UPN589842 UZJ589842 VJF589842 VTB589842 WCX589842 WMT589842 WWP589842 AH655378 KD655378 TZ655378 ADV655378 ANR655378 AXN655378 BHJ655378 BRF655378 CBB655378 CKX655378 CUT655378 DEP655378 DOL655378 DYH655378 EID655378 ERZ655378 FBV655378 FLR655378 FVN655378 GFJ655378 GPF655378 GZB655378 HIX655378 HST655378 ICP655378 IML655378 IWH655378 JGD655378 JPZ655378 JZV655378 KJR655378 KTN655378 LDJ655378 LNF655378 LXB655378 MGX655378 MQT655378 NAP655378 NKL655378 NUH655378 OED655378 ONZ655378 OXV655378 PHR655378 PRN655378 QBJ655378 QLF655378 QVB655378 REX655378 ROT655378 RYP655378 SIL655378 SSH655378 TCD655378 TLZ655378 TVV655378 UFR655378 UPN655378 UZJ655378 VJF655378 VTB655378 WCX655378 WMT655378 WWP655378 AH720914 KD720914 TZ720914 ADV720914 ANR720914 AXN720914 BHJ720914 BRF720914 CBB720914 CKX720914 CUT720914 DEP720914 DOL720914 DYH720914 EID720914 ERZ720914 FBV720914 FLR720914 FVN720914 GFJ720914 GPF720914 GZB720914 HIX720914 HST720914 ICP720914 IML720914 IWH720914 JGD720914 JPZ720914 JZV720914 KJR720914 KTN720914 LDJ720914 LNF720914 LXB720914 MGX720914 MQT720914 NAP720914 NKL720914 NUH720914 OED720914 ONZ720914 OXV720914 PHR720914 PRN720914 QBJ720914 QLF720914 QVB720914 REX720914 ROT720914 RYP720914 SIL720914 SSH720914 TCD720914 TLZ720914 TVV720914 UFR720914 UPN720914 UZJ720914 VJF720914 VTB720914 WCX720914 WMT720914 WWP720914 AH786450 KD786450 TZ786450 ADV786450 ANR786450 AXN786450 BHJ786450 BRF786450 CBB786450 CKX786450 CUT786450 DEP786450 DOL786450 DYH786450 EID786450 ERZ786450 FBV786450 FLR786450 FVN786450 GFJ786450 GPF786450 GZB786450 HIX786450 HST786450 ICP786450 IML786450 IWH786450 JGD786450 JPZ786450 JZV786450 KJR786450 KTN786450 LDJ786450 LNF786450 LXB786450 MGX786450 MQT786450 NAP786450 NKL786450 NUH786450 OED786450 ONZ786450 OXV786450 PHR786450 PRN786450 QBJ786450 QLF786450 QVB786450 REX786450 ROT786450 RYP786450 SIL786450 SSH786450 TCD786450 TLZ786450 TVV786450 UFR786450 UPN786450 UZJ786450 VJF786450 VTB786450 WCX786450 WMT786450 WWP786450 AH851986 KD851986 TZ851986 ADV851986 ANR851986 AXN851986 BHJ851986 BRF851986 CBB851986 CKX851986 CUT851986 DEP851986 DOL851986 DYH851986 EID851986 ERZ851986 FBV851986 FLR851986 FVN851986 GFJ851986 GPF851986 GZB851986 HIX851986 HST851986 ICP851986 IML851986 IWH851986 JGD851986 JPZ851986 JZV851986 KJR851986 KTN851986 LDJ851986 LNF851986 LXB851986 MGX851986 MQT851986 NAP851986 NKL851986 NUH851986 OED851986 ONZ851986 OXV851986 PHR851986 PRN851986 QBJ851986 QLF851986 QVB851986 REX851986 ROT851986 RYP851986 SIL851986 SSH851986 TCD851986 TLZ851986 TVV851986 UFR851986 UPN851986 UZJ851986 VJF851986 VTB851986 WCX851986 WMT851986 WWP851986 AH917522 KD917522 TZ917522 ADV917522 ANR917522 AXN917522 BHJ917522 BRF917522 CBB917522 CKX917522 CUT917522 DEP917522 DOL917522 DYH917522 EID917522 ERZ917522 FBV917522 FLR917522 FVN917522 GFJ917522 GPF917522 GZB917522 HIX917522 HST917522 ICP917522 IML917522 IWH917522 JGD917522 JPZ917522 JZV917522 KJR917522 KTN917522 LDJ917522 LNF917522 LXB917522 MGX917522 MQT917522 NAP917522 NKL917522 NUH917522 OED917522 ONZ917522 OXV917522 PHR917522 PRN917522 QBJ917522 QLF917522 QVB917522 REX917522 ROT917522 RYP917522 SIL917522 SSH917522 TCD917522 TLZ917522 TVV917522 UFR917522 UPN917522 UZJ917522 VJF917522 VTB917522 WCX917522 WMT917522 WWP917522 AH983058 KD983058 TZ983058 ADV983058 ANR983058 AXN983058 BHJ983058 BRF983058 CBB983058 CKX983058 CUT983058 DEP983058 DOL983058 DYH983058 EID983058 ERZ983058 FBV983058 FLR983058 FVN983058 GFJ983058 GPF983058 GZB983058 HIX983058 HST983058 ICP983058 IML983058 IWH983058 JGD983058 JPZ983058 JZV983058 KJR983058 KTN983058 LDJ983058 LNF983058 LXB983058 MGX983058 MQT983058 NAP983058 NKL983058 NUH983058 OED983058 ONZ983058 OXV983058 PHR983058 PRN983058 QBJ983058 QLF983058 QVB983058 REX983058 ROT983058 RYP983058 SIL983058 SSH983058 TCD983058 TLZ983058 TVV983058 UFR983058 UPN983058 UZJ983058 VJF983058 VTB983058 WCX983058 WMT983058 WWP983058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AH65557 KD65557 TZ65557 ADV65557 ANR65557 AXN65557 BHJ65557 BRF65557 CBB65557 CKX65557 CUT65557 DEP65557 DOL65557 DYH65557 EID65557 ERZ65557 FBV65557 FLR65557 FVN65557 GFJ65557 GPF65557 GZB65557 HIX65557 HST65557 ICP65557 IML65557 IWH65557 JGD65557 JPZ65557 JZV65557 KJR65557 KTN65557 LDJ65557 LNF65557 LXB65557 MGX65557 MQT65557 NAP65557 NKL65557 NUH65557 OED65557 ONZ65557 OXV65557 PHR65557 PRN65557 QBJ65557 QLF65557 QVB65557 REX65557 ROT65557 RYP65557 SIL65557 SSH65557 TCD65557 TLZ65557 TVV65557 UFR65557 UPN65557 UZJ65557 VJF65557 VTB65557 WCX65557 WMT65557 WWP65557 AH131093 KD131093 TZ131093 ADV131093 ANR131093 AXN131093 BHJ131093 BRF131093 CBB131093 CKX131093 CUT131093 DEP131093 DOL131093 DYH131093 EID131093 ERZ131093 FBV131093 FLR131093 FVN131093 GFJ131093 GPF131093 GZB131093 HIX131093 HST131093 ICP131093 IML131093 IWH131093 JGD131093 JPZ131093 JZV131093 KJR131093 KTN131093 LDJ131093 LNF131093 LXB131093 MGX131093 MQT131093 NAP131093 NKL131093 NUH131093 OED131093 ONZ131093 OXV131093 PHR131093 PRN131093 QBJ131093 QLF131093 QVB131093 REX131093 ROT131093 RYP131093 SIL131093 SSH131093 TCD131093 TLZ131093 TVV131093 UFR131093 UPN131093 UZJ131093 VJF131093 VTB131093 WCX131093 WMT131093 WWP131093 AH196629 KD196629 TZ196629 ADV196629 ANR196629 AXN196629 BHJ196629 BRF196629 CBB196629 CKX196629 CUT196629 DEP196629 DOL196629 DYH196629 EID196629 ERZ196629 FBV196629 FLR196629 FVN196629 GFJ196629 GPF196629 GZB196629 HIX196629 HST196629 ICP196629 IML196629 IWH196629 JGD196629 JPZ196629 JZV196629 KJR196629 KTN196629 LDJ196629 LNF196629 LXB196629 MGX196629 MQT196629 NAP196629 NKL196629 NUH196629 OED196629 ONZ196629 OXV196629 PHR196629 PRN196629 QBJ196629 QLF196629 QVB196629 REX196629 ROT196629 RYP196629 SIL196629 SSH196629 TCD196629 TLZ196629 TVV196629 UFR196629 UPN196629 UZJ196629 VJF196629 VTB196629 WCX196629 WMT196629 WWP196629 AH262165 KD262165 TZ262165 ADV262165 ANR262165 AXN262165 BHJ262165 BRF262165 CBB262165 CKX262165 CUT262165 DEP262165 DOL262165 DYH262165 EID262165 ERZ262165 FBV262165 FLR262165 FVN262165 GFJ262165 GPF262165 GZB262165 HIX262165 HST262165 ICP262165 IML262165 IWH262165 JGD262165 JPZ262165 JZV262165 KJR262165 KTN262165 LDJ262165 LNF262165 LXB262165 MGX262165 MQT262165 NAP262165 NKL262165 NUH262165 OED262165 ONZ262165 OXV262165 PHR262165 PRN262165 QBJ262165 QLF262165 QVB262165 REX262165 ROT262165 RYP262165 SIL262165 SSH262165 TCD262165 TLZ262165 TVV262165 UFR262165 UPN262165 UZJ262165 VJF262165 VTB262165 WCX262165 WMT262165 WWP262165 AH327701 KD327701 TZ327701 ADV327701 ANR327701 AXN327701 BHJ327701 BRF327701 CBB327701 CKX327701 CUT327701 DEP327701 DOL327701 DYH327701 EID327701 ERZ327701 FBV327701 FLR327701 FVN327701 GFJ327701 GPF327701 GZB327701 HIX327701 HST327701 ICP327701 IML327701 IWH327701 JGD327701 JPZ327701 JZV327701 KJR327701 KTN327701 LDJ327701 LNF327701 LXB327701 MGX327701 MQT327701 NAP327701 NKL327701 NUH327701 OED327701 ONZ327701 OXV327701 PHR327701 PRN327701 QBJ327701 QLF327701 QVB327701 REX327701 ROT327701 RYP327701 SIL327701 SSH327701 TCD327701 TLZ327701 TVV327701 UFR327701 UPN327701 UZJ327701 VJF327701 VTB327701 WCX327701 WMT327701 WWP327701 AH393237 KD393237 TZ393237 ADV393237 ANR393237 AXN393237 BHJ393237 BRF393237 CBB393237 CKX393237 CUT393237 DEP393237 DOL393237 DYH393237 EID393237 ERZ393237 FBV393237 FLR393237 FVN393237 GFJ393237 GPF393237 GZB393237 HIX393237 HST393237 ICP393237 IML393237 IWH393237 JGD393237 JPZ393237 JZV393237 KJR393237 KTN393237 LDJ393237 LNF393237 LXB393237 MGX393237 MQT393237 NAP393237 NKL393237 NUH393237 OED393237 ONZ393237 OXV393237 PHR393237 PRN393237 QBJ393237 QLF393237 QVB393237 REX393237 ROT393237 RYP393237 SIL393237 SSH393237 TCD393237 TLZ393237 TVV393237 UFR393237 UPN393237 UZJ393237 VJF393237 VTB393237 WCX393237 WMT393237 WWP393237 AH458773 KD458773 TZ458773 ADV458773 ANR458773 AXN458773 BHJ458773 BRF458773 CBB458773 CKX458773 CUT458773 DEP458773 DOL458773 DYH458773 EID458773 ERZ458773 FBV458773 FLR458773 FVN458773 GFJ458773 GPF458773 GZB458773 HIX458773 HST458773 ICP458773 IML458773 IWH458773 JGD458773 JPZ458773 JZV458773 KJR458773 KTN458773 LDJ458773 LNF458773 LXB458773 MGX458773 MQT458773 NAP458773 NKL458773 NUH458773 OED458773 ONZ458773 OXV458773 PHR458773 PRN458773 QBJ458773 QLF458773 QVB458773 REX458773 ROT458773 RYP458773 SIL458773 SSH458773 TCD458773 TLZ458773 TVV458773 UFR458773 UPN458773 UZJ458773 VJF458773 VTB458773 WCX458773 WMT458773 WWP458773 AH524309 KD524309 TZ524309 ADV524309 ANR524309 AXN524309 BHJ524309 BRF524309 CBB524309 CKX524309 CUT524309 DEP524309 DOL524309 DYH524309 EID524309 ERZ524309 FBV524309 FLR524309 FVN524309 GFJ524309 GPF524309 GZB524309 HIX524309 HST524309 ICP524309 IML524309 IWH524309 JGD524309 JPZ524309 JZV524309 KJR524309 KTN524309 LDJ524309 LNF524309 LXB524309 MGX524309 MQT524309 NAP524309 NKL524309 NUH524309 OED524309 ONZ524309 OXV524309 PHR524309 PRN524309 QBJ524309 QLF524309 QVB524309 REX524309 ROT524309 RYP524309 SIL524309 SSH524309 TCD524309 TLZ524309 TVV524309 UFR524309 UPN524309 UZJ524309 VJF524309 VTB524309 WCX524309 WMT524309 WWP524309 AH589845 KD589845 TZ589845 ADV589845 ANR589845 AXN589845 BHJ589845 BRF589845 CBB589845 CKX589845 CUT589845 DEP589845 DOL589845 DYH589845 EID589845 ERZ589845 FBV589845 FLR589845 FVN589845 GFJ589845 GPF589845 GZB589845 HIX589845 HST589845 ICP589845 IML589845 IWH589845 JGD589845 JPZ589845 JZV589845 KJR589845 KTN589845 LDJ589845 LNF589845 LXB589845 MGX589845 MQT589845 NAP589845 NKL589845 NUH589845 OED589845 ONZ589845 OXV589845 PHR589845 PRN589845 QBJ589845 QLF589845 QVB589845 REX589845 ROT589845 RYP589845 SIL589845 SSH589845 TCD589845 TLZ589845 TVV589845 UFR589845 UPN589845 UZJ589845 VJF589845 VTB589845 WCX589845 WMT589845 WWP589845 AH655381 KD655381 TZ655381 ADV655381 ANR655381 AXN655381 BHJ655381 BRF655381 CBB655381 CKX655381 CUT655381 DEP655381 DOL655381 DYH655381 EID655381 ERZ655381 FBV655381 FLR655381 FVN655381 GFJ655381 GPF655381 GZB655381 HIX655381 HST655381 ICP655381 IML655381 IWH655381 JGD655381 JPZ655381 JZV655381 KJR655381 KTN655381 LDJ655381 LNF655381 LXB655381 MGX655381 MQT655381 NAP655381 NKL655381 NUH655381 OED655381 ONZ655381 OXV655381 PHR655381 PRN655381 QBJ655381 QLF655381 QVB655381 REX655381 ROT655381 RYP655381 SIL655381 SSH655381 TCD655381 TLZ655381 TVV655381 UFR655381 UPN655381 UZJ655381 VJF655381 VTB655381 WCX655381 WMT655381 WWP655381 AH720917 KD720917 TZ720917 ADV720917 ANR720917 AXN720917 BHJ720917 BRF720917 CBB720917 CKX720917 CUT720917 DEP720917 DOL720917 DYH720917 EID720917 ERZ720917 FBV720917 FLR720917 FVN720917 GFJ720917 GPF720917 GZB720917 HIX720917 HST720917 ICP720917 IML720917 IWH720917 JGD720917 JPZ720917 JZV720917 KJR720917 KTN720917 LDJ720917 LNF720917 LXB720917 MGX720917 MQT720917 NAP720917 NKL720917 NUH720917 OED720917 ONZ720917 OXV720917 PHR720917 PRN720917 QBJ720917 QLF720917 QVB720917 REX720917 ROT720917 RYP720917 SIL720917 SSH720917 TCD720917 TLZ720917 TVV720917 UFR720917 UPN720917 UZJ720917 VJF720917 VTB720917 WCX720917 WMT720917 WWP720917 AH786453 KD786453 TZ786453 ADV786453 ANR786453 AXN786453 BHJ786453 BRF786453 CBB786453 CKX786453 CUT786453 DEP786453 DOL786453 DYH786453 EID786453 ERZ786453 FBV786453 FLR786453 FVN786453 GFJ786453 GPF786453 GZB786453 HIX786453 HST786453 ICP786453 IML786453 IWH786453 JGD786453 JPZ786453 JZV786453 KJR786453 KTN786453 LDJ786453 LNF786453 LXB786453 MGX786453 MQT786453 NAP786453 NKL786453 NUH786453 OED786453 ONZ786453 OXV786453 PHR786453 PRN786453 QBJ786453 QLF786453 QVB786453 REX786453 ROT786453 RYP786453 SIL786453 SSH786453 TCD786453 TLZ786453 TVV786453 UFR786453 UPN786453 UZJ786453 VJF786453 VTB786453 WCX786453 WMT786453 WWP786453 AH851989 KD851989 TZ851989 ADV851989 ANR851989 AXN851989 BHJ851989 BRF851989 CBB851989 CKX851989 CUT851989 DEP851989 DOL851989 DYH851989 EID851989 ERZ851989 FBV851989 FLR851989 FVN851989 GFJ851989 GPF851989 GZB851989 HIX851989 HST851989 ICP851989 IML851989 IWH851989 JGD851989 JPZ851989 JZV851989 KJR851989 KTN851989 LDJ851989 LNF851989 LXB851989 MGX851989 MQT851989 NAP851989 NKL851989 NUH851989 OED851989 ONZ851989 OXV851989 PHR851989 PRN851989 QBJ851989 QLF851989 QVB851989 REX851989 ROT851989 RYP851989 SIL851989 SSH851989 TCD851989 TLZ851989 TVV851989 UFR851989 UPN851989 UZJ851989 VJF851989 VTB851989 WCX851989 WMT851989 WWP851989 AH917525 KD917525 TZ917525 ADV917525 ANR917525 AXN917525 BHJ917525 BRF917525 CBB917525 CKX917525 CUT917525 DEP917525 DOL917525 DYH917525 EID917525 ERZ917525 FBV917525 FLR917525 FVN917525 GFJ917525 GPF917525 GZB917525 HIX917525 HST917525 ICP917525 IML917525 IWH917525 JGD917525 JPZ917525 JZV917525 KJR917525 KTN917525 LDJ917525 LNF917525 LXB917525 MGX917525 MQT917525 NAP917525 NKL917525 NUH917525 OED917525 ONZ917525 OXV917525 PHR917525 PRN917525 QBJ917525 QLF917525 QVB917525 REX917525 ROT917525 RYP917525 SIL917525 SSH917525 TCD917525 TLZ917525 TVV917525 UFR917525 UPN917525 UZJ917525 VJF917525 VTB917525 WCX917525 WMT917525 WWP917525 AH983061 KD983061 TZ983061 ADV983061 ANR983061 AXN983061 BHJ983061 BRF983061 CBB983061 CKX983061 CUT983061 DEP983061 DOL983061 DYH983061 EID983061 ERZ983061 FBV983061 FLR983061 FVN983061 GFJ983061 GPF983061 GZB983061 HIX983061 HST983061 ICP983061 IML983061 IWH983061 JGD983061 JPZ983061 JZV983061 KJR983061 KTN983061 LDJ983061 LNF983061 LXB983061 MGX983061 MQT983061 NAP983061 NKL983061 NUH983061 OED983061 ONZ983061 OXV983061 PHR983061 PRN983061 QBJ983061 QLF983061 QVB983061 REX983061 ROT983061 RYP983061 SIL983061 SSH983061 TCD983061 TLZ983061 TVV983061 UFR983061 UPN983061 UZJ983061 VJF983061 VTB983061 WCX983061 WMT983061 WWP983061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AH65560 KD65560 TZ65560 ADV65560 ANR65560 AXN65560 BHJ65560 BRF65560 CBB65560 CKX65560 CUT65560 DEP65560 DOL65560 DYH65560 EID65560 ERZ65560 FBV65560 FLR65560 FVN65560 GFJ65560 GPF65560 GZB65560 HIX65560 HST65560 ICP65560 IML65560 IWH65560 JGD65560 JPZ65560 JZV65560 KJR65560 KTN65560 LDJ65560 LNF65560 LXB65560 MGX65560 MQT65560 NAP65560 NKL65560 NUH65560 OED65560 ONZ65560 OXV65560 PHR65560 PRN65560 QBJ65560 QLF65560 QVB65560 REX65560 ROT65560 RYP65560 SIL65560 SSH65560 TCD65560 TLZ65560 TVV65560 UFR65560 UPN65560 UZJ65560 VJF65560 VTB65560 WCX65560 WMT65560 WWP65560 AH131096 KD131096 TZ131096 ADV131096 ANR131096 AXN131096 BHJ131096 BRF131096 CBB131096 CKX131096 CUT131096 DEP131096 DOL131096 DYH131096 EID131096 ERZ131096 FBV131096 FLR131096 FVN131096 GFJ131096 GPF131096 GZB131096 HIX131096 HST131096 ICP131096 IML131096 IWH131096 JGD131096 JPZ131096 JZV131096 KJR131096 KTN131096 LDJ131096 LNF131096 LXB131096 MGX131096 MQT131096 NAP131096 NKL131096 NUH131096 OED131096 ONZ131096 OXV131096 PHR131096 PRN131096 QBJ131096 QLF131096 QVB131096 REX131096 ROT131096 RYP131096 SIL131096 SSH131096 TCD131096 TLZ131096 TVV131096 UFR131096 UPN131096 UZJ131096 VJF131096 VTB131096 WCX131096 WMT131096 WWP131096 AH196632 KD196632 TZ196632 ADV196632 ANR196632 AXN196632 BHJ196632 BRF196632 CBB196632 CKX196632 CUT196632 DEP196632 DOL196632 DYH196632 EID196632 ERZ196632 FBV196632 FLR196632 FVN196632 GFJ196632 GPF196632 GZB196632 HIX196632 HST196632 ICP196632 IML196632 IWH196632 JGD196632 JPZ196632 JZV196632 KJR196632 KTN196632 LDJ196632 LNF196632 LXB196632 MGX196632 MQT196632 NAP196632 NKL196632 NUH196632 OED196632 ONZ196632 OXV196632 PHR196632 PRN196632 QBJ196632 QLF196632 QVB196632 REX196632 ROT196632 RYP196632 SIL196632 SSH196632 TCD196632 TLZ196632 TVV196632 UFR196632 UPN196632 UZJ196632 VJF196632 VTB196632 WCX196632 WMT196632 WWP196632 AH262168 KD262168 TZ262168 ADV262168 ANR262168 AXN262168 BHJ262168 BRF262168 CBB262168 CKX262168 CUT262168 DEP262168 DOL262168 DYH262168 EID262168 ERZ262168 FBV262168 FLR262168 FVN262168 GFJ262168 GPF262168 GZB262168 HIX262168 HST262168 ICP262168 IML262168 IWH262168 JGD262168 JPZ262168 JZV262168 KJR262168 KTN262168 LDJ262168 LNF262168 LXB262168 MGX262168 MQT262168 NAP262168 NKL262168 NUH262168 OED262168 ONZ262168 OXV262168 PHR262168 PRN262168 QBJ262168 QLF262168 QVB262168 REX262168 ROT262168 RYP262168 SIL262168 SSH262168 TCD262168 TLZ262168 TVV262168 UFR262168 UPN262168 UZJ262168 VJF262168 VTB262168 WCX262168 WMT262168 WWP262168 AH327704 KD327704 TZ327704 ADV327704 ANR327704 AXN327704 BHJ327704 BRF327704 CBB327704 CKX327704 CUT327704 DEP327704 DOL327704 DYH327704 EID327704 ERZ327704 FBV327704 FLR327704 FVN327704 GFJ327704 GPF327704 GZB327704 HIX327704 HST327704 ICP327704 IML327704 IWH327704 JGD327704 JPZ327704 JZV327704 KJR327704 KTN327704 LDJ327704 LNF327704 LXB327704 MGX327704 MQT327704 NAP327704 NKL327704 NUH327704 OED327704 ONZ327704 OXV327704 PHR327704 PRN327704 QBJ327704 QLF327704 QVB327704 REX327704 ROT327704 RYP327704 SIL327704 SSH327704 TCD327704 TLZ327704 TVV327704 UFR327704 UPN327704 UZJ327704 VJF327704 VTB327704 WCX327704 WMT327704 WWP327704 AH393240 KD393240 TZ393240 ADV393240 ANR393240 AXN393240 BHJ393240 BRF393240 CBB393240 CKX393240 CUT393240 DEP393240 DOL393240 DYH393240 EID393240 ERZ393240 FBV393240 FLR393240 FVN393240 GFJ393240 GPF393240 GZB393240 HIX393240 HST393240 ICP393240 IML393240 IWH393240 JGD393240 JPZ393240 JZV393240 KJR393240 KTN393240 LDJ393240 LNF393240 LXB393240 MGX393240 MQT393240 NAP393240 NKL393240 NUH393240 OED393240 ONZ393240 OXV393240 PHR393240 PRN393240 QBJ393240 QLF393240 QVB393240 REX393240 ROT393240 RYP393240 SIL393240 SSH393240 TCD393240 TLZ393240 TVV393240 UFR393240 UPN393240 UZJ393240 VJF393240 VTB393240 WCX393240 WMT393240 WWP393240 AH458776 KD458776 TZ458776 ADV458776 ANR458776 AXN458776 BHJ458776 BRF458776 CBB458776 CKX458776 CUT458776 DEP458776 DOL458776 DYH458776 EID458776 ERZ458776 FBV458776 FLR458776 FVN458776 GFJ458776 GPF458776 GZB458776 HIX458776 HST458776 ICP458776 IML458776 IWH458776 JGD458776 JPZ458776 JZV458776 KJR458776 KTN458776 LDJ458776 LNF458776 LXB458776 MGX458776 MQT458776 NAP458776 NKL458776 NUH458776 OED458776 ONZ458776 OXV458776 PHR458776 PRN458776 QBJ458776 QLF458776 QVB458776 REX458776 ROT458776 RYP458776 SIL458776 SSH458776 TCD458776 TLZ458776 TVV458776 UFR458776 UPN458776 UZJ458776 VJF458776 VTB458776 WCX458776 WMT458776 WWP458776 AH524312 KD524312 TZ524312 ADV524312 ANR524312 AXN524312 BHJ524312 BRF524312 CBB524312 CKX524312 CUT524312 DEP524312 DOL524312 DYH524312 EID524312 ERZ524312 FBV524312 FLR524312 FVN524312 GFJ524312 GPF524312 GZB524312 HIX524312 HST524312 ICP524312 IML524312 IWH524312 JGD524312 JPZ524312 JZV524312 KJR524312 KTN524312 LDJ524312 LNF524312 LXB524312 MGX524312 MQT524312 NAP524312 NKL524312 NUH524312 OED524312 ONZ524312 OXV524312 PHR524312 PRN524312 QBJ524312 QLF524312 QVB524312 REX524312 ROT524312 RYP524312 SIL524312 SSH524312 TCD524312 TLZ524312 TVV524312 UFR524312 UPN524312 UZJ524312 VJF524312 VTB524312 WCX524312 WMT524312 WWP524312 AH589848 KD589848 TZ589848 ADV589848 ANR589848 AXN589848 BHJ589848 BRF589848 CBB589848 CKX589848 CUT589848 DEP589848 DOL589848 DYH589848 EID589848 ERZ589848 FBV589848 FLR589848 FVN589848 GFJ589848 GPF589848 GZB589848 HIX589848 HST589848 ICP589848 IML589848 IWH589848 JGD589848 JPZ589848 JZV589848 KJR589848 KTN589848 LDJ589848 LNF589848 LXB589848 MGX589848 MQT589848 NAP589848 NKL589848 NUH589848 OED589848 ONZ589848 OXV589848 PHR589848 PRN589848 QBJ589848 QLF589848 QVB589848 REX589848 ROT589848 RYP589848 SIL589848 SSH589848 TCD589848 TLZ589848 TVV589848 UFR589848 UPN589848 UZJ589848 VJF589848 VTB589848 WCX589848 WMT589848 WWP589848 AH655384 KD655384 TZ655384 ADV655384 ANR655384 AXN655384 BHJ655384 BRF655384 CBB655384 CKX655384 CUT655384 DEP655384 DOL655384 DYH655384 EID655384 ERZ655384 FBV655384 FLR655384 FVN655384 GFJ655384 GPF655384 GZB655384 HIX655384 HST655384 ICP655384 IML655384 IWH655384 JGD655384 JPZ655384 JZV655384 KJR655384 KTN655384 LDJ655384 LNF655384 LXB655384 MGX655384 MQT655384 NAP655384 NKL655384 NUH655384 OED655384 ONZ655384 OXV655384 PHR655384 PRN655384 QBJ655384 QLF655384 QVB655384 REX655384 ROT655384 RYP655384 SIL655384 SSH655384 TCD655384 TLZ655384 TVV655384 UFR655384 UPN655384 UZJ655384 VJF655384 VTB655384 WCX655384 WMT655384 WWP655384 AH720920 KD720920 TZ720920 ADV720920 ANR720920 AXN720920 BHJ720920 BRF720920 CBB720920 CKX720920 CUT720920 DEP720920 DOL720920 DYH720920 EID720920 ERZ720920 FBV720920 FLR720920 FVN720920 GFJ720920 GPF720920 GZB720920 HIX720920 HST720920 ICP720920 IML720920 IWH720920 JGD720920 JPZ720920 JZV720920 KJR720920 KTN720920 LDJ720920 LNF720920 LXB720920 MGX720920 MQT720920 NAP720920 NKL720920 NUH720920 OED720920 ONZ720920 OXV720920 PHR720920 PRN720920 QBJ720920 QLF720920 QVB720920 REX720920 ROT720920 RYP720920 SIL720920 SSH720920 TCD720920 TLZ720920 TVV720920 UFR720920 UPN720920 UZJ720920 VJF720920 VTB720920 WCX720920 WMT720920 WWP720920 AH786456 KD786456 TZ786456 ADV786456 ANR786456 AXN786456 BHJ786456 BRF786456 CBB786456 CKX786456 CUT786456 DEP786456 DOL786456 DYH786456 EID786456 ERZ786456 FBV786456 FLR786456 FVN786456 GFJ786456 GPF786456 GZB786456 HIX786456 HST786456 ICP786456 IML786456 IWH786456 JGD786456 JPZ786456 JZV786456 KJR786456 KTN786456 LDJ786456 LNF786456 LXB786456 MGX786456 MQT786456 NAP786456 NKL786456 NUH786456 OED786456 ONZ786456 OXV786456 PHR786456 PRN786456 QBJ786456 QLF786456 QVB786456 REX786456 ROT786456 RYP786456 SIL786456 SSH786456 TCD786456 TLZ786456 TVV786456 UFR786456 UPN786456 UZJ786456 VJF786456 VTB786456 WCX786456 WMT786456 WWP786456 AH851992 KD851992 TZ851992 ADV851992 ANR851992 AXN851992 BHJ851992 BRF851992 CBB851992 CKX851992 CUT851992 DEP851992 DOL851992 DYH851992 EID851992 ERZ851992 FBV851992 FLR851992 FVN851992 GFJ851992 GPF851992 GZB851992 HIX851992 HST851992 ICP851992 IML851992 IWH851992 JGD851992 JPZ851992 JZV851992 KJR851992 KTN851992 LDJ851992 LNF851992 LXB851992 MGX851992 MQT851992 NAP851992 NKL851992 NUH851992 OED851992 ONZ851992 OXV851992 PHR851992 PRN851992 QBJ851992 QLF851992 QVB851992 REX851992 ROT851992 RYP851992 SIL851992 SSH851992 TCD851992 TLZ851992 TVV851992 UFR851992 UPN851992 UZJ851992 VJF851992 VTB851992 WCX851992 WMT851992 WWP851992 AH917528 KD917528 TZ917528 ADV917528 ANR917528 AXN917528 BHJ917528 BRF917528 CBB917528 CKX917528 CUT917528 DEP917528 DOL917528 DYH917528 EID917528 ERZ917528 FBV917528 FLR917528 FVN917528 GFJ917528 GPF917528 GZB917528 HIX917528 HST917528 ICP917528 IML917528 IWH917528 JGD917528 JPZ917528 JZV917528 KJR917528 KTN917528 LDJ917528 LNF917528 LXB917528 MGX917528 MQT917528 NAP917528 NKL917528 NUH917528 OED917528 ONZ917528 OXV917528 PHR917528 PRN917528 QBJ917528 QLF917528 QVB917528 REX917528 ROT917528 RYP917528 SIL917528 SSH917528 TCD917528 TLZ917528 TVV917528 UFR917528 UPN917528 UZJ917528 VJF917528 VTB917528 WCX917528 WMT917528 WWP917528 AH983064 KD983064 TZ983064 ADV983064 ANR983064 AXN983064 BHJ983064 BRF983064 CBB983064 CKX983064 CUT983064 DEP983064 DOL983064 DYH983064 EID983064 ERZ983064 FBV983064 FLR983064 FVN983064 GFJ983064 GPF983064 GZB983064 HIX983064 HST983064 ICP983064 IML983064 IWH983064 JGD983064 JPZ983064 JZV983064 KJR983064 KTN983064 LDJ983064 LNF983064 LXB983064 MGX983064 MQT983064 NAP983064 NKL983064 NUH983064 OED983064 ONZ983064 OXV983064 PHR983064 PRN983064 QBJ983064 QLF983064 QVB983064 REX983064 ROT983064 RYP983064 SIL983064 SSH983064 TCD983064 TLZ983064 TVV983064 UFR983064 UPN983064 UZJ983064 VJF983064 VTB983064 WCX983064 WMT983064 WWP983064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AH24</xm:sqref>
        </x14:dataValidation>
        <x14:dataValidation operator="greaterThanOrEqual" allowBlank="1" showErrorMessage="1" error="数字を入力してください" xr:uid="{FD556C4B-EEF1-42E6-8124-7DC9FCC80017}">
          <x14:formula1>
            <xm:f>0</xm:f>
          </x14:formula1>
          <x14:formula2>
            <xm:f>0</xm:f>
          </x14:formula2>
          <xm:sqref>H65516 JD65516 SZ65516 ACV65516 AMR65516 AWN65516 BGJ65516 BQF65516 CAB65516 CJX65516 CTT65516 DDP65516 DNL65516 DXH65516 EHD65516 EQZ65516 FAV65516 FKR65516 FUN65516 GEJ65516 GOF65516 GYB65516 HHX65516 HRT65516 IBP65516 ILL65516 IVH65516 JFD65516 JOZ65516 JYV65516 KIR65516 KSN65516 LCJ65516 LMF65516 LWB65516 MFX65516 MPT65516 MZP65516 NJL65516 NTH65516 ODD65516 OMZ65516 OWV65516 PGR65516 PQN65516 QAJ65516 QKF65516 QUB65516 RDX65516 RNT65516 RXP65516 SHL65516 SRH65516 TBD65516 TKZ65516 TUV65516 UER65516 UON65516 UYJ65516 VIF65516 VSB65516 WBX65516 WLT65516 WVP65516 H131052 JD131052 SZ131052 ACV131052 AMR131052 AWN131052 BGJ131052 BQF131052 CAB131052 CJX131052 CTT131052 DDP131052 DNL131052 DXH131052 EHD131052 EQZ131052 FAV131052 FKR131052 FUN131052 GEJ131052 GOF131052 GYB131052 HHX131052 HRT131052 IBP131052 ILL131052 IVH131052 JFD131052 JOZ131052 JYV131052 KIR131052 KSN131052 LCJ131052 LMF131052 LWB131052 MFX131052 MPT131052 MZP131052 NJL131052 NTH131052 ODD131052 OMZ131052 OWV131052 PGR131052 PQN131052 QAJ131052 QKF131052 QUB131052 RDX131052 RNT131052 RXP131052 SHL131052 SRH131052 TBD131052 TKZ131052 TUV131052 UER131052 UON131052 UYJ131052 VIF131052 VSB131052 WBX131052 WLT131052 WVP131052 H196588 JD196588 SZ196588 ACV196588 AMR196588 AWN196588 BGJ196588 BQF196588 CAB196588 CJX196588 CTT196588 DDP196588 DNL196588 DXH196588 EHD196588 EQZ196588 FAV196588 FKR196588 FUN196588 GEJ196588 GOF196588 GYB196588 HHX196588 HRT196588 IBP196588 ILL196588 IVH196588 JFD196588 JOZ196588 JYV196588 KIR196588 KSN196588 LCJ196588 LMF196588 LWB196588 MFX196588 MPT196588 MZP196588 NJL196588 NTH196588 ODD196588 OMZ196588 OWV196588 PGR196588 PQN196588 QAJ196588 QKF196588 QUB196588 RDX196588 RNT196588 RXP196588 SHL196588 SRH196588 TBD196588 TKZ196588 TUV196588 UER196588 UON196588 UYJ196588 VIF196588 VSB196588 WBX196588 WLT196588 WVP196588 H262124 JD262124 SZ262124 ACV262124 AMR262124 AWN262124 BGJ262124 BQF262124 CAB262124 CJX262124 CTT262124 DDP262124 DNL262124 DXH262124 EHD262124 EQZ262124 FAV262124 FKR262124 FUN262124 GEJ262124 GOF262124 GYB262124 HHX262124 HRT262124 IBP262124 ILL262124 IVH262124 JFD262124 JOZ262124 JYV262124 KIR262124 KSN262124 LCJ262124 LMF262124 LWB262124 MFX262124 MPT262124 MZP262124 NJL262124 NTH262124 ODD262124 OMZ262124 OWV262124 PGR262124 PQN262124 QAJ262124 QKF262124 QUB262124 RDX262124 RNT262124 RXP262124 SHL262124 SRH262124 TBD262124 TKZ262124 TUV262124 UER262124 UON262124 UYJ262124 VIF262124 VSB262124 WBX262124 WLT262124 WVP262124 H327660 JD327660 SZ327660 ACV327660 AMR327660 AWN327660 BGJ327660 BQF327660 CAB327660 CJX327660 CTT327660 DDP327660 DNL327660 DXH327660 EHD327660 EQZ327660 FAV327660 FKR327660 FUN327660 GEJ327660 GOF327660 GYB327660 HHX327660 HRT327660 IBP327660 ILL327660 IVH327660 JFD327660 JOZ327660 JYV327660 KIR327660 KSN327660 LCJ327660 LMF327660 LWB327660 MFX327660 MPT327660 MZP327660 NJL327660 NTH327660 ODD327660 OMZ327660 OWV327660 PGR327660 PQN327660 QAJ327660 QKF327660 QUB327660 RDX327660 RNT327660 RXP327660 SHL327660 SRH327660 TBD327660 TKZ327660 TUV327660 UER327660 UON327660 UYJ327660 VIF327660 VSB327660 WBX327660 WLT327660 WVP327660 H393196 JD393196 SZ393196 ACV393196 AMR393196 AWN393196 BGJ393196 BQF393196 CAB393196 CJX393196 CTT393196 DDP393196 DNL393196 DXH393196 EHD393196 EQZ393196 FAV393196 FKR393196 FUN393196 GEJ393196 GOF393196 GYB393196 HHX393196 HRT393196 IBP393196 ILL393196 IVH393196 JFD393196 JOZ393196 JYV393196 KIR393196 KSN393196 LCJ393196 LMF393196 LWB393196 MFX393196 MPT393196 MZP393196 NJL393196 NTH393196 ODD393196 OMZ393196 OWV393196 PGR393196 PQN393196 QAJ393196 QKF393196 QUB393196 RDX393196 RNT393196 RXP393196 SHL393196 SRH393196 TBD393196 TKZ393196 TUV393196 UER393196 UON393196 UYJ393196 VIF393196 VSB393196 WBX393196 WLT393196 WVP393196 H458732 JD458732 SZ458732 ACV458732 AMR458732 AWN458732 BGJ458732 BQF458732 CAB458732 CJX458732 CTT458732 DDP458732 DNL458732 DXH458732 EHD458732 EQZ458732 FAV458732 FKR458732 FUN458732 GEJ458732 GOF458732 GYB458732 HHX458732 HRT458732 IBP458732 ILL458732 IVH458732 JFD458732 JOZ458732 JYV458732 KIR458732 KSN458732 LCJ458732 LMF458732 LWB458732 MFX458732 MPT458732 MZP458732 NJL458732 NTH458732 ODD458732 OMZ458732 OWV458732 PGR458732 PQN458732 QAJ458732 QKF458732 QUB458732 RDX458732 RNT458732 RXP458732 SHL458732 SRH458732 TBD458732 TKZ458732 TUV458732 UER458732 UON458732 UYJ458732 VIF458732 VSB458732 WBX458732 WLT458732 WVP458732 H524268 JD524268 SZ524268 ACV524268 AMR524268 AWN524268 BGJ524268 BQF524268 CAB524268 CJX524268 CTT524268 DDP524268 DNL524268 DXH524268 EHD524268 EQZ524268 FAV524268 FKR524268 FUN524268 GEJ524268 GOF524268 GYB524268 HHX524268 HRT524268 IBP524268 ILL524268 IVH524268 JFD524268 JOZ524268 JYV524268 KIR524268 KSN524268 LCJ524268 LMF524268 LWB524268 MFX524268 MPT524268 MZP524268 NJL524268 NTH524268 ODD524268 OMZ524268 OWV524268 PGR524268 PQN524268 QAJ524268 QKF524268 QUB524268 RDX524268 RNT524268 RXP524268 SHL524268 SRH524268 TBD524268 TKZ524268 TUV524268 UER524268 UON524268 UYJ524268 VIF524268 VSB524268 WBX524268 WLT524268 WVP524268 H589804 JD589804 SZ589804 ACV589804 AMR589804 AWN589804 BGJ589804 BQF589804 CAB589804 CJX589804 CTT589804 DDP589804 DNL589804 DXH589804 EHD589804 EQZ589804 FAV589804 FKR589804 FUN589804 GEJ589804 GOF589804 GYB589804 HHX589804 HRT589804 IBP589804 ILL589804 IVH589804 JFD589804 JOZ589804 JYV589804 KIR589804 KSN589804 LCJ589804 LMF589804 LWB589804 MFX589804 MPT589804 MZP589804 NJL589804 NTH589804 ODD589804 OMZ589804 OWV589804 PGR589804 PQN589804 QAJ589804 QKF589804 QUB589804 RDX589804 RNT589804 RXP589804 SHL589804 SRH589804 TBD589804 TKZ589804 TUV589804 UER589804 UON589804 UYJ589804 VIF589804 VSB589804 WBX589804 WLT589804 WVP589804 H655340 JD655340 SZ655340 ACV655340 AMR655340 AWN655340 BGJ655340 BQF655340 CAB655340 CJX655340 CTT655340 DDP655340 DNL655340 DXH655340 EHD655340 EQZ655340 FAV655340 FKR655340 FUN655340 GEJ655340 GOF655340 GYB655340 HHX655340 HRT655340 IBP655340 ILL655340 IVH655340 JFD655340 JOZ655340 JYV655340 KIR655340 KSN655340 LCJ655340 LMF655340 LWB655340 MFX655340 MPT655340 MZP655340 NJL655340 NTH655340 ODD655340 OMZ655340 OWV655340 PGR655340 PQN655340 QAJ655340 QKF655340 QUB655340 RDX655340 RNT655340 RXP655340 SHL655340 SRH655340 TBD655340 TKZ655340 TUV655340 UER655340 UON655340 UYJ655340 VIF655340 VSB655340 WBX655340 WLT655340 WVP655340 H720876 JD720876 SZ720876 ACV720876 AMR720876 AWN720876 BGJ720876 BQF720876 CAB720876 CJX720876 CTT720876 DDP720876 DNL720876 DXH720876 EHD720876 EQZ720876 FAV720876 FKR720876 FUN720876 GEJ720876 GOF720876 GYB720876 HHX720876 HRT720876 IBP720876 ILL720876 IVH720876 JFD720876 JOZ720876 JYV720876 KIR720876 KSN720876 LCJ720876 LMF720876 LWB720876 MFX720876 MPT720876 MZP720876 NJL720876 NTH720876 ODD720876 OMZ720876 OWV720876 PGR720876 PQN720876 QAJ720876 QKF720876 QUB720876 RDX720876 RNT720876 RXP720876 SHL720876 SRH720876 TBD720876 TKZ720876 TUV720876 UER720876 UON720876 UYJ720876 VIF720876 VSB720876 WBX720876 WLT720876 WVP720876 H786412 JD786412 SZ786412 ACV786412 AMR786412 AWN786412 BGJ786412 BQF786412 CAB786412 CJX786412 CTT786412 DDP786412 DNL786412 DXH786412 EHD786412 EQZ786412 FAV786412 FKR786412 FUN786412 GEJ786412 GOF786412 GYB786412 HHX786412 HRT786412 IBP786412 ILL786412 IVH786412 JFD786412 JOZ786412 JYV786412 KIR786412 KSN786412 LCJ786412 LMF786412 LWB786412 MFX786412 MPT786412 MZP786412 NJL786412 NTH786412 ODD786412 OMZ786412 OWV786412 PGR786412 PQN786412 QAJ786412 QKF786412 QUB786412 RDX786412 RNT786412 RXP786412 SHL786412 SRH786412 TBD786412 TKZ786412 TUV786412 UER786412 UON786412 UYJ786412 VIF786412 VSB786412 WBX786412 WLT786412 WVP786412 H851948 JD851948 SZ851948 ACV851948 AMR851948 AWN851948 BGJ851948 BQF851948 CAB851948 CJX851948 CTT851948 DDP851948 DNL851948 DXH851948 EHD851948 EQZ851948 FAV851948 FKR851948 FUN851948 GEJ851948 GOF851948 GYB851948 HHX851948 HRT851948 IBP851948 ILL851948 IVH851948 JFD851948 JOZ851948 JYV851948 KIR851948 KSN851948 LCJ851948 LMF851948 LWB851948 MFX851948 MPT851948 MZP851948 NJL851948 NTH851948 ODD851948 OMZ851948 OWV851948 PGR851948 PQN851948 QAJ851948 QKF851948 QUB851948 RDX851948 RNT851948 RXP851948 SHL851948 SRH851948 TBD851948 TKZ851948 TUV851948 UER851948 UON851948 UYJ851948 VIF851948 VSB851948 WBX851948 WLT851948 WVP851948 H917484 JD917484 SZ917484 ACV917484 AMR917484 AWN917484 BGJ917484 BQF917484 CAB917484 CJX917484 CTT917484 DDP917484 DNL917484 DXH917484 EHD917484 EQZ917484 FAV917484 FKR917484 FUN917484 GEJ917484 GOF917484 GYB917484 HHX917484 HRT917484 IBP917484 ILL917484 IVH917484 JFD917484 JOZ917484 JYV917484 KIR917484 KSN917484 LCJ917484 LMF917484 LWB917484 MFX917484 MPT917484 MZP917484 NJL917484 NTH917484 ODD917484 OMZ917484 OWV917484 PGR917484 PQN917484 QAJ917484 QKF917484 QUB917484 RDX917484 RNT917484 RXP917484 SHL917484 SRH917484 TBD917484 TKZ917484 TUV917484 UER917484 UON917484 UYJ917484 VIF917484 VSB917484 WBX917484 WLT917484 WVP917484 H983020 JD983020 SZ983020 ACV983020 AMR983020 AWN983020 BGJ983020 BQF983020 CAB983020 CJX983020 CTT983020 DDP983020 DNL983020 DXH983020 EHD983020 EQZ983020 FAV983020 FKR983020 FUN983020 GEJ983020 GOF983020 GYB983020 HHX983020 HRT983020 IBP983020 ILL983020 IVH983020 JFD983020 JOZ983020 JYV983020 KIR983020 KSN983020 LCJ983020 LMF983020 LWB983020 MFX983020 MPT983020 MZP983020 NJL983020 NTH983020 ODD983020 OMZ983020 OWV983020 PGR983020 PQN983020 QAJ983020 QKF983020 QUB983020 RDX983020 RNT983020 RXP983020 SHL983020 SRH983020 TBD983020 TKZ983020 TUV983020 UER983020 UON983020 UYJ983020 VIF983020 VSB983020 WBX983020 WLT983020 WVP983020 J65516 JF65516 TB65516 ACX65516 AMT65516 AWP65516 BGL65516 BQH65516 CAD65516 CJZ65516 CTV65516 DDR65516 DNN65516 DXJ65516 EHF65516 ERB65516 FAX65516 FKT65516 FUP65516 GEL65516 GOH65516 GYD65516 HHZ65516 HRV65516 IBR65516 ILN65516 IVJ65516 JFF65516 JPB65516 JYX65516 KIT65516 KSP65516 LCL65516 LMH65516 LWD65516 MFZ65516 MPV65516 MZR65516 NJN65516 NTJ65516 ODF65516 ONB65516 OWX65516 PGT65516 PQP65516 QAL65516 QKH65516 QUD65516 RDZ65516 RNV65516 RXR65516 SHN65516 SRJ65516 TBF65516 TLB65516 TUX65516 UET65516 UOP65516 UYL65516 VIH65516 VSD65516 WBZ65516 WLV65516 WVR65516 J131052 JF131052 TB131052 ACX131052 AMT131052 AWP131052 BGL131052 BQH131052 CAD131052 CJZ131052 CTV131052 DDR131052 DNN131052 DXJ131052 EHF131052 ERB131052 FAX131052 FKT131052 FUP131052 GEL131052 GOH131052 GYD131052 HHZ131052 HRV131052 IBR131052 ILN131052 IVJ131052 JFF131052 JPB131052 JYX131052 KIT131052 KSP131052 LCL131052 LMH131052 LWD131052 MFZ131052 MPV131052 MZR131052 NJN131052 NTJ131052 ODF131052 ONB131052 OWX131052 PGT131052 PQP131052 QAL131052 QKH131052 QUD131052 RDZ131052 RNV131052 RXR131052 SHN131052 SRJ131052 TBF131052 TLB131052 TUX131052 UET131052 UOP131052 UYL131052 VIH131052 VSD131052 WBZ131052 WLV131052 WVR131052 J196588 JF196588 TB196588 ACX196588 AMT196588 AWP196588 BGL196588 BQH196588 CAD196588 CJZ196588 CTV196588 DDR196588 DNN196588 DXJ196588 EHF196588 ERB196588 FAX196588 FKT196588 FUP196588 GEL196588 GOH196588 GYD196588 HHZ196588 HRV196588 IBR196588 ILN196588 IVJ196588 JFF196588 JPB196588 JYX196588 KIT196588 KSP196588 LCL196588 LMH196588 LWD196588 MFZ196588 MPV196588 MZR196588 NJN196588 NTJ196588 ODF196588 ONB196588 OWX196588 PGT196588 PQP196588 QAL196588 QKH196588 QUD196588 RDZ196588 RNV196588 RXR196588 SHN196588 SRJ196588 TBF196588 TLB196588 TUX196588 UET196588 UOP196588 UYL196588 VIH196588 VSD196588 WBZ196588 WLV196588 WVR196588 J262124 JF262124 TB262124 ACX262124 AMT262124 AWP262124 BGL262124 BQH262124 CAD262124 CJZ262124 CTV262124 DDR262124 DNN262124 DXJ262124 EHF262124 ERB262124 FAX262124 FKT262124 FUP262124 GEL262124 GOH262124 GYD262124 HHZ262124 HRV262124 IBR262124 ILN262124 IVJ262124 JFF262124 JPB262124 JYX262124 KIT262124 KSP262124 LCL262124 LMH262124 LWD262124 MFZ262124 MPV262124 MZR262124 NJN262124 NTJ262124 ODF262124 ONB262124 OWX262124 PGT262124 PQP262124 QAL262124 QKH262124 QUD262124 RDZ262124 RNV262124 RXR262124 SHN262124 SRJ262124 TBF262124 TLB262124 TUX262124 UET262124 UOP262124 UYL262124 VIH262124 VSD262124 WBZ262124 WLV262124 WVR262124 J327660 JF327660 TB327660 ACX327660 AMT327660 AWP327660 BGL327660 BQH327660 CAD327660 CJZ327660 CTV327660 DDR327660 DNN327660 DXJ327660 EHF327660 ERB327660 FAX327660 FKT327660 FUP327660 GEL327660 GOH327660 GYD327660 HHZ327660 HRV327660 IBR327660 ILN327660 IVJ327660 JFF327660 JPB327660 JYX327660 KIT327660 KSP327660 LCL327660 LMH327660 LWD327660 MFZ327660 MPV327660 MZR327660 NJN327660 NTJ327660 ODF327660 ONB327660 OWX327660 PGT327660 PQP327660 QAL327660 QKH327660 QUD327660 RDZ327660 RNV327660 RXR327660 SHN327660 SRJ327660 TBF327660 TLB327660 TUX327660 UET327660 UOP327660 UYL327660 VIH327660 VSD327660 WBZ327660 WLV327660 WVR327660 J393196 JF393196 TB393196 ACX393196 AMT393196 AWP393196 BGL393196 BQH393196 CAD393196 CJZ393196 CTV393196 DDR393196 DNN393196 DXJ393196 EHF393196 ERB393196 FAX393196 FKT393196 FUP393196 GEL393196 GOH393196 GYD393196 HHZ393196 HRV393196 IBR393196 ILN393196 IVJ393196 JFF393196 JPB393196 JYX393196 KIT393196 KSP393196 LCL393196 LMH393196 LWD393196 MFZ393196 MPV393196 MZR393196 NJN393196 NTJ393196 ODF393196 ONB393196 OWX393196 PGT393196 PQP393196 QAL393196 QKH393196 QUD393196 RDZ393196 RNV393196 RXR393196 SHN393196 SRJ393196 TBF393196 TLB393196 TUX393196 UET393196 UOP393196 UYL393196 VIH393196 VSD393196 WBZ393196 WLV393196 WVR393196 J458732 JF458732 TB458732 ACX458732 AMT458732 AWP458732 BGL458732 BQH458732 CAD458732 CJZ458732 CTV458732 DDR458732 DNN458732 DXJ458732 EHF458732 ERB458732 FAX458732 FKT458732 FUP458732 GEL458732 GOH458732 GYD458732 HHZ458732 HRV458732 IBR458732 ILN458732 IVJ458732 JFF458732 JPB458732 JYX458732 KIT458732 KSP458732 LCL458732 LMH458732 LWD458732 MFZ458732 MPV458732 MZR458732 NJN458732 NTJ458732 ODF458732 ONB458732 OWX458732 PGT458732 PQP458732 QAL458732 QKH458732 QUD458732 RDZ458732 RNV458732 RXR458732 SHN458732 SRJ458732 TBF458732 TLB458732 TUX458732 UET458732 UOP458732 UYL458732 VIH458732 VSD458732 WBZ458732 WLV458732 WVR458732 J524268 JF524268 TB524268 ACX524268 AMT524268 AWP524268 BGL524268 BQH524268 CAD524268 CJZ524268 CTV524268 DDR524268 DNN524268 DXJ524268 EHF524268 ERB524268 FAX524268 FKT524268 FUP524268 GEL524268 GOH524268 GYD524268 HHZ524268 HRV524268 IBR524268 ILN524268 IVJ524268 JFF524268 JPB524268 JYX524268 KIT524268 KSP524268 LCL524268 LMH524268 LWD524268 MFZ524268 MPV524268 MZR524268 NJN524268 NTJ524268 ODF524268 ONB524268 OWX524268 PGT524268 PQP524268 QAL524268 QKH524268 QUD524268 RDZ524268 RNV524268 RXR524268 SHN524268 SRJ524268 TBF524268 TLB524268 TUX524268 UET524268 UOP524268 UYL524268 VIH524268 VSD524268 WBZ524268 WLV524268 WVR524268 J589804 JF589804 TB589804 ACX589804 AMT589804 AWP589804 BGL589804 BQH589804 CAD589804 CJZ589804 CTV589804 DDR589804 DNN589804 DXJ589804 EHF589804 ERB589804 FAX589804 FKT589804 FUP589804 GEL589804 GOH589804 GYD589804 HHZ589804 HRV589804 IBR589804 ILN589804 IVJ589804 JFF589804 JPB589804 JYX589804 KIT589804 KSP589804 LCL589804 LMH589804 LWD589804 MFZ589804 MPV589804 MZR589804 NJN589804 NTJ589804 ODF589804 ONB589804 OWX589804 PGT589804 PQP589804 QAL589804 QKH589804 QUD589804 RDZ589804 RNV589804 RXR589804 SHN589804 SRJ589804 TBF589804 TLB589804 TUX589804 UET589804 UOP589804 UYL589804 VIH589804 VSD589804 WBZ589804 WLV589804 WVR589804 J655340 JF655340 TB655340 ACX655340 AMT655340 AWP655340 BGL655340 BQH655340 CAD655340 CJZ655340 CTV655340 DDR655340 DNN655340 DXJ655340 EHF655340 ERB655340 FAX655340 FKT655340 FUP655340 GEL655340 GOH655340 GYD655340 HHZ655340 HRV655340 IBR655340 ILN655340 IVJ655340 JFF655340 JPB655340 JYX655340 KIT655340 KSP655340 LCL655340 LMH655340 LWD655340 MFZ655340 MPV655340 MZR655340 NJN655340 NTJ655340 ODF655340 ONB655340 OWX655340 PGT655340 PQP655340 QAL655340 QKH655340 QUD655340 RDZ655340 RNV655340 RXR655340 SHN655340 SRJ655340 TBF655340 TLB655340 TUX655340 UET655340 UOP655340 UYL655340 VIH655340 VSD655340 WBZ655340 WLV655340 WVR655340 J720876 JF720876 TB720876 ACX720876 AMT720876 AWP720876 BGL720876 BQH720876 CAD720876 CJZ720876 CTV720876 DDR720876 DNN720876 DXJ720876 EHF720876 ERB720876 FAX720876 FKT720876 FUP720876 GEL720876 GOH720876 GYD720876 HHZ720876 HRV720876 IBR720876 ILN720876 IVJ720876 JFF720876 JPB720876 JYX720876 KIT720876 KSP720876 LCL720876 LMH720876 LWD720876 MFZ720876 MPV720876 MZR720876 NJN720876 NTJ720876 ODF720876 ONB720876 OWX720876 PGT720876 PQP720876 QAL720876 QKH720876 QUD720876 RDZ720876 RNV720876 RXR720876 SHN720876 SRJ720876 TBF720876 TLB720876 TUX720876 UET720876 UOP720876 UYL720876 VIH720876 VSD720876 WBZ720876 WLV720876 WVR720876 J786412 JF786412 TB786412 ACX786412 AMT786412 AWP786412 BGL786412 BQH786412 CAD786412 CJZ786412 CTV786412 DDR786412 DNN786412 DXJ786412 EHF786412 ERB786412 FAX786412 FKT786412 FUP786412 GEL786412 GOH786412 GYD786412 HHZ786412 HRV786412 IBR786412 ILN786412 IVJ786412 JFF786412 JPB786412 JYX786412 KIT786412 KSP786412 LCL786412 LMH786412 LWD786412 MFZ786412 MPV786412 MZR786412 NJN786412 NTJ786412 ODF786412 ONB786412 OWX786412 PGT786412 PQP786412 QAL786412 QKH786412 QUD786412 RDZ786412 RNV786412 RXR786412 SHN786412 SRJ786412 TBF786412 TLB786412 TUX786412 UET786412 UOP786412 UYL786412 VIH786412 VSD786412 WBZ786412 WLV786412 WVR786412 J851948 JF851948 TB851948 ACX851948 AMT851948 AWP851948 BGL851948 BQH851948 CAD851948 CJZ851948 CTV851948 DDR851948 DNN851948 DXJ851948 EHF851948 ERB851948 FAX851948 FKT851948 FUP851948 GEL851948 GOH851948 GYD851948 HHZ851948 HRV851948 IBR851948 ILN851948 IVJ851948 JFF851948 JPB851948 JYX851948 KIT851948 KSP851948 LCL851948 LMH851948 LWD851948 MFZ851948 MPV851948 MZR851948 NJN851948 NTJ851948 ODF851948 ONB851948 OWX851948 PGT851948 PQP851948 QAL851948 QKH851948 QUD851948 RDZ851948 RNV851948 RXR851948 SHN851948 SRJ851948 TBF851948 TLB851948 TUX851948 UET851948 UOP851948 UYL851948 VIH851948 VSD851948 WBZ851948 WLV851948 WVR851948 J917484 JF917484 TB917484 ACX917484 AMT917484 AWP917484 BGL917484 BQH917484 CAD917484 CJZ917484 CTV917484 DDR917484 DNN917484 DXJ917484 EHF917484 ERB917484 FAX917484 FKT917484 FUP917484 GEL917484 GOH917484 GYD917484 HHZ917484 HRV917484 IBR917484 ILN917484 IVJ917484 JFF917484 JPB917484 JYX917484 KIT917484 KSP917484 LCL917484 LMH917484 LWD917484 MFZ917484 MPV917484 MZR917484 NJN917484 NTJ917484 ODF917484 ONB917484 OWX917484 PGT917484 PQP917484 QAL917484 QKH917484 QUD917484 RDZ917484 RNV917484 RXR917484 SHN917484 SRJ917484 TBF917484 TLB917484 TUX917484 UET917484 UOP917484 UYL917484 VIH917484 VSD917484 WBZ917484 WLV917484 WVR917484 J983020 JF983020 TB983020 ACX983020 AMT983020 AWP983020 BGL983020 BQH983020 CAD983020 CJZ983020 CTV983020 DDR983020 DNN983020 DXJ983020 EHF983020 ERB983020 FAX983020 FKT983020 FUP983020 GEL983020 GOH983020 GYD983020 HHZ983020 HRV983020 IBR983020 ILN983020 IVJ983020 JFF983020 JPB983020 JYX983020 KIT983020 KSP983020 LCL983020 LMH983020 LWD983020 MFZ983020 MPV983020 MZR983020 NJN983020 NTJ983020 ODF983020 ONB983020 OWX983020 PGT983020 PQP983020 QAL983020 QKH983020 QUD983020 RDZ983020 RNV983020 RXR983020 SHN983020 SRJ983020 TBF983020 TLB983020 TUX983020 UET983020 UOP983020 UYL983020 VIH983020 VSD983020 WBZ983020 WLV983020 WVR983020 N65516 JJ65516 TF65516 ADB65516 AMX65516 AWT65516 BGP65516 BQL65516 CAH65516 CKD65516 CTZ65516 DDV65516 DNR65516 DXN65516 EHJ65516 ERF65516 FBB65516 FKX65516 FUT65516 GEP65516 GOL65516 GYH65516 HID65516 HRZ65516 IBV65516 ILR65516 IVN65516 JFJ65516 JPF65516 JZB65516 KIX65516 KST65516 LCP65516 LML65516 LWH65516 MGD65516 MPZ65516 MZV65516 NJR65516 NTN65516 ODJ65516 ONF65516 OXB65516 PGX65516 PQT65516 QAP65516 QKL65516 QUH65516 RED65516 RNZ65516 RXV65516 SHR65516 SRN65516 TBJ65516 TLF65516 TVB65516 UEX65516 UOT65516 UYP65516 VIL65516 VSH65516 WCD65516 WLZ65516 WVV65516 N131052 JJ131052 TF131052 ADB131052 AMX131052 AWT131052 BGP131052 BQL131052 CAH131052 CKD131052 CTZ131052 DDV131052 DNR131052 DXN131052 EHJ131052 ERF131052 FBB131052 FKX131052 FUT131052 GEP131052 GOL131052 GYH131052 HID131052 HRZ131052 IBV131052 ILR131052 IVN131052 JFJ131052 JPF131052 JZB131052 KIX131052 KST131052 LCP131052 LML131052 LWH131052 MGD131052 MPZ131052 MZV131052 NJR131052 NTN131052 ODJ131052 ONF131052 OXB131052 PGX131052 PQT131052 QAP131052 QKL131052 QUH131052 RED131052 RNZ131052 RXV131052 SHR131052 SRN131052 TBJ131052 TLF131052 TVB131052 UEX131052 UOT131052 UYP131052 VIL131052 VSH131052 WCD131052 WLZ131052 WVV131052 N196588 JJ196588 TF196588 ADB196588 AMX196588 AWT196588 BGP196588 BQL196588 CAH196588 CKD196588 CTZ196588 DDV196588 DNR196588 DXN196588 EHJ196588 ERF196588 FBB196588 FKX196588 FUT196588 GEP196588 GOL196588 GYH196588 HID196588 HRZ196588 IBV196588 ILR196588 IVN196588 JFJ196588 JPF196588 JZB196588 KIX196588 KST196588 LCP196588 LML196588 LWH196588 MGD196588 MPZ196588 MZV196588 NJR196588 NTN196588 ODJ196588 ONF196588 OXB196588 PGX196588 PQT196588 QAP196588 QKL196588 QUH196588 RED196588 RNZ196588 RXV196588 SHR196588 SRN196588 TBJ196588 TLF196588 TVB196588 UEX196588 UOT196588 UYP196588 VIL196588 VSH196588 WCD196588 WLZ196588 WVV196588 N262124 JJ262124 TF262124 ADB262124 AMX262124 AWT262124 BGP262124 BQL262124 CAH262124 CKD262124 CTZ262124 DDV262124 DNR262124 DXN262124 EHJ262124 ERF262124 FBB262124 FKX262124 FUT262124 GEP262124 GOL262124 GYH262124 HID262124 HRZ262124 IBV262124 ILR262124 IVN262124 JFJ262124 JPF262124 JZB262124 KIX262124 KST262124 LCP262124 LML262124 LWH262124 MGD262124 MPZ262124 MZV262124 NJR262124 NTN262124 ODJ262124 ONF262124 OXB262124 PGX262124 PQT262124 QAP262124 QKL262124 QUH262124 RED262124 RNZ262124 RXV262124 SHR262124 SRN262124 TBJ262124 TLF262124 TVB262124 UEX262124 UOT262124 UYP262124 VIL262124 VSH262124 WCD262124 WLZ262124 WVV262124 N327660 JJ327660 TF327660 ADB327660 AMX327660 AWT327660 BGP327660 BQL327660 CAH327660 CKD327660 CTZ327660 DDV327660 DNR327660 DXN327660 EHJ327660 ERF327660 FBB327660 FKX327660 FUT327660 GEP327660 GOL327660 GYH327660 HID327660 HRZ327660 IBV327660 ILR327660 IVN327660 JFJ327660 JPF327660 JZB327660 KIX327660 KST327660 LCP327660 LML327660 LWH327660 MGD327660 MPZ327660 MZV327660 NJR327660 NTN327660 ODJ327660 ONF327660 OXB327660 PGX327660 PQT327660 QAP327660 QKL327660 QUH327660 RED327660 RNZ327660 RXV327660 SHR327660 SRN327660 TBJ327660 TLF327660 TVB327660 UEX327660 UOT327660 UYP327660 VIL327660 VSH327660 WCD327660 WLZ327660 WVV327660 N393196 JJ393196 TF393196 ADB393196 AMX393196 AWT393196 BGP393196 BQL393196 CAH393196 CKD393196 CTZ393196 DDV393196 DNR393196 DXN393196 EHJ393196 ERF393196 FBB393196 FKX393196 FUT393196 GEP393196 GOL393196 GYH393196 HID393196 HRZ393196 IBV393196 ILR393196 IVN393196 JFJ393196 JPF393196 JZB393196 KIX393196 KST393196 LCP393196 LML393196 LWH393196 MGD393196 MPZ393196 MZV393196 NJR393196 NTN393196 ODJ393196 ONF393196 OXB393196 PGX393196 PQT393196 QAP393196 QKL393196 QUH393196 RED393196 RNZ393196 RXV393196 SHR393196 SRN393196 TBJ393196 TLF393196 TVB393196 UEX393196 UOT393196 UYP393196 VIL393196 VSH393196 WCD393196 WLZ393196 WVV393196 N458732 JJ458732 TF458732 ADB458732 AMX458732 AWT458732 BGP458732 BQL458732 CAH458732 CKD458732 CTZ458732 DDV458732 DNR458732 DXN458732 EHJ458732 ERF458732 FBB458732 FKX458732 FUT458732 GEP458732 GOL458732 GYH458732 HID458732 HRZ458732 IBV458732 ILR458732 IVN458732 JFJ458732 JPF458732 JZB458732 KIX458732 KST458732 LCP458732 LML458732 LWH458732 MGD458732 MPZ458732 MZV458732 NJR458732 NTN458732 ODJ458732 ONF458732 OXB458732 PGX458732 PQT458732 QAP458732 QKL458732 QUH458732 RED458732 RNZ458732 RXV458732 SHR458732 SRN458732 TBJ458732 TLF458732 TVB458732 UEX458732 UOT458732 UYP458732 VIL458732 VSH458732 WCD458732 WLZ458732 WVV458732 N524268 JJ524268 TF524268 ADB524268 AMX524268 AWT524268 BGP524268 BQL524268 CAH524268 CKD524268 CTZ524268 DDV524268 DNR524268 DXN524268 EHJ524268 ERF524268 FBB524268 FKX524268 FUT524268 GEP524268 GOL524268 GYH524268 HID524268 HRZ524268 IBV524268 ILR524268 IVN524268 JFJ524268 JPF524268 JZB524268 KIX524268 KST524268 LCP524268 LML524268 LWH524268 MGD524268 MPZ524268 MZV524268 NJR524268 NTN524268 ODJ524268 ONF524268 OXB524268 PGX524268 PQT524268 QAP524268 QKL524268 QUH524268 RED524268 RNZ524268 RXV524268 SHR524268 SRN524268 TBJ524268 TLF524268 TVB524268 UEX524268 UOT524268 UYP524268 VIL524268 VSH524268 WCD524268 WLZ524268 WVV524268 N589804 JJ589804 TF589804 ADB589804 AMX589804 AWT589804 BGP589804 BQL589804 CAH589804 CKD589804 CTZ589804 DDV589804 DNR589804 DXN589804 EHJ589804 ERF589804 FBB589804 FKX589804 FUT589804 GEP589804 GOL589804 GYH589804 HID589804 HRZ589804 IBV589804 ILR589804 IVN589804 JFJ589804 JPF589804 JZB589804 KIX589804 KST589804 LCP589804 LML589804 LWH589804 MGD589804 MPZ589804 MZV589804 NJR589804 NTN589804 ODJ589804 ONF589804 OXB589804 PGX589804 PQT589804 QAP589804 QKL589804 QUH589804 RED589804 RNZ589804 RXV589804 SHR589804 SRN589804 TBJ589804 TLF589804 TVB589804 UEX589804 UOT589804 UYP589804 VIL589804 VSH589804 WCD589804 WLZ589804 WVV589804 N655340 JJ655340 TF655340 ADB655340 AMX655340 AWT655340 BGP655340 BQL655340 CAH655340 CKD655340 CTZ655340 DDV655340 DNR655340 DXN655340 EHJ655340 ERF655340 FBB655340 FKX655340 FUT655340 GEP655340 GOL655340 GYH655340 HID655340 HRZ655340 IBV655340 ILR655340 IVN655340 JFJ655340 JPF655340 JZB655340 KIX655340 KST655340 LCP655340 LML655340 LWH655340 MGD655340 MPZ655340 MZV655340 NJR655340 NTN655340 ODJ655340 ONF655340 OXB655340 PGX655340 PQT655340 QAP655340 QKL655340 QUH655340 RED655340 RNZ655340 RXV655340 SHR655340 SRN655340 TBJ655340 TLF655340 TVB655340 UEX655340 UOT655340 UYP655340 VIL655340 VSH655340 WCD655340 WLZ655340 WVV655340 N720876 JJ720876 TF720876 ADB720876 AMX720876 AWT720876 BGP720876 BQL720876 CAH720876 CKD720876 CTZ720876 DDV720876 DNR720876 DXN720876 EHJ720876 ERF720876 FBB720876 FKX720876 FUT720876 GEP720876 GOL720876 GYH720876 HID720876 HRZ720876 IBV720876 ILR720876 IVN720876 JFJ720876 JPF720876 JZB720876 KIX720876 KST720876 LCP720876 LML720876 LWH720876 MGD720876 MPZ720876 MZV720876 NJR720876 NTN720876 ODJ720876 ONF720876 OXB720876 PGX720876 PQT720876 QAP720876 QKL720876 QUH720876 RED720876 RNZ720876 RXV720876 SHR720876 SRN720876 TBJ720876 TLF720876 TVB720876 UEX720876 UOT720876 UYP720876 VIL720876 VSH720876 WCD720876 WLZ720876 WVV720876 N786412 JJ786412 TF786412 ADB786412 AMX786412 AWT786412 BGP786412 BQL786412 CAH786412 CKD786412 CTZ786412 DDV786412 DNR786412 DXN786412 EHJ786412 ERF786412 FBB786412 FKX786412 FUT786412 GEP786412 GOL786412 GYH786412 HID786412 HRZ786412 IBV786412 ILR786412 IVN786412 JFJ786412 JPF786412 JZB786412 KIX786412 KST786412 LCP786412 LML786412 LWH786412 MGD786412 MPZ786412 MZV786412 NJR786412 NTN786412 ODJ786412 ONF786412 OXB786412 PGX786412 PQT786412 QAP786412 QKL786412 QUH786412 RED786412 RNZ786412 RXV786412 SHR786412 SRN786412 TBJ786412 TLF786412 TVB786412 UEX786412 UOT786412 UYP786412 VIL786412 VSH786412 WCD786412 WLZ786412 WVV786412 N851948 JJ851948 TF851948 ADB851948 AMX851948 AWT851948 BGP851948 BQL851948 CAH851948 CKD851948 CTZ851948 DDV851948 DNR851948 DXN851948 EHJ851948 ERF851948 FBB851948 FKX851948 FUT851948 GEP851948 GOL851948 GYH851948 HID851948 HRZ851948 IBV851948 ILR851948 IVN851948 JFJ851948 JPF851948 JZB851948 KIX851948 KST851948 LCP851948 LML851948 LWH851948 MGD851948 MPZ851948 MZV851948 NJR851948 NTN851948 ODJ851948 ONF851948 OXB851948 PGX851948 PQT851948 QAP851948 QKL851948 QUH851948 RED851948 RNZ851948 RXV851948 SHR851948 SRN851948 TBJ851948 TLF851948 TVB851948 UEX851948 UOT851948 UYP851948 VIL851948 VSH851948 WCD851948 WLZ851948 WVV851948 N917484 JJ917484 TF917484 ADB917484 AMX917484 AWT917484 BGP917484 BQL917484 CAH917484 CKD917484 CTZ917484 DDV917484 DNR917484 DXN917484 EHJ917484 ERF917484 FBB917484 FKX917484 FUT917484 GEP917484 GOL917484 GYH917484 HID917484 HRZ917484 IBV917484 ILR917484 IVN917484 JFJ917484 JPF917484 JZB917484 KIX917484 KST917484 LCP917484 LML917484 LWH917484 MGD917484 MPZ917484 MZV917484 NJR917484 NTN917484 ODJ917484 ONF917484 OXB917484 PGX917484 PQT917484 QAP917484 QKL917484 QUH917484 RED917484 RNZ917484 RXV917484 SHR917484 SRN917484 TBJ917484 TLF917484 TVB917484 UEX917484 UOT917484 UYP917484 VIL917484 VSH917484 WCD917484 WLZ917484 WVV917484 N983020 JJ983020 TF983020 ADB983020 AMX983020 AWT983020 BGP983020 BQL983020 CAH983020 CKD983020 CTZ983020 DDV983020 DNR983020 DXN983020 EHJ983020 ERF983020 FBB983020 FKX983020 FUT983020 GEP983020 GOL983020 GYH983020 HID983020 HRZ983020 IBV983020 ILR983020 IVN983020 JFJ983020 JPF983020 JZB983020 KIX983020 KST983020 LCP983020 LML983020 LWH983020 MGD983020 MPZ983020 MZV983020 NJR983020 NTN983020 ODJ983020 ONF983020 OXB983020 PGX983020 PQT983020 QAP983020 QKL983020 QUH983020 RED983020 RNZ983020 RXV983020 SHR983020 SRN983020 TBJ983020 TLF983020 TVB983020 UEX983020 UOT983020 UYP983020 VIL983020 VSH983020 WCD983020 WLZ983020 WVV983020 P65516:Q65516 JL65516:JM65516 TH65516:TI65516 ADD65516:ADE65516 AMZ65516:ANA65516 AWV65516:AWW65516 BGR65516:BGS65516 BQN65516:BQO65516 CAJ65516:CAK65516 CKF65516:CKG65516 CUB65516:CUC65516 DDX65516:DDY65516 DNT65516:DNU65516 DXP65516:DXQ65516 EHL65516:EHM65516 ERH65516:ERI65516 FBD65516:FBE65516 FKZ65516:FLA65516 FUV65516:FUW65516 GER65516:GES65516 GON65516:GOO65516 GYJ65516:GYK65516 HIF65516:HIG65516 HSB65516:HSC65516 IBX65516:IBY65516 ILT65516:ILU65516 IVP65516:IVQ65516 JFL65516:JFM65516 JPH65516:JPI65516 JZD65516:JZE65516 KIZ65516:KJA65516 KSV65516:KSW65516 LCR65516:LCS65516 LMN65516:LMO65516 LWJ65516:LWK65516 MGF65516:MGG65516 MQB65516:MQC65516 MZX65516:MZY65516 NJT65516:NJU65516 NTP65516:NTQ65516 ODL65516:ODM65516 ONH65516:ONI65516 OXD65516:OXE65516 PGZ65516:PHA65516 PQV65516:PQW65516 QAR65516:QAS65516 QKN65516:QKO65516 QUJ65516:QUK65516 REF65516:REG65516 ROB65516:ROC65516 RXX65516:RXY65516 SHT65516:SHU65516 SRP65516:SRQ65516 TBL65516:TBM65516 TLH65516:TLI65516 TVD65516:TVE65516 UEZ65516:UFA65516 UOV65516:UOW65516 UYR65516:UYS65516 VIN65516:VIO65516 VSJ65516:VSK65516 WCF65516:WCG65516 WMB65516:WMC65516 WVX65516:WVY65516 P131052:Q131052 JL131052:JM131052 TH131052:TI131052 ADD131052:ADE131052 AMZ131052:ANA131052 AWV131052:AWW131052 BGR131052:BGS131052 BQN131052:BQO131052 CAJ131052:CAK131052 CKF131052:CKG131052 CUB131052:CUC131052 DDX131052:DDY131052 DNT131052:DNU131052 DXP131052:DXQ131052 EHL131052:EHM131052 ERH131052:ERI131052 FBD131052:FBE131052 FKZ131052:FLA131052 FUV131052:FUW131052 GER131052:GES131052 GON131052:GOO131052 GYJ131052:GYK131052 HIF131052:HIG131052 HSB131052:HSC131052 IBX131052:IBY131052 ILT131052:ILU131052 IVP131052:IVQ131052 JFL131052:JFM131052 JPH131052:JPI131052 JZD131052:JZE131052 KIZ131052:KJA131052 KSV131052:KSW131052 LCR131052:LCS131052 LMN131052:LMO131052 LWJ131052:LWK131052 MGF131052:MGG131052 MQB131052:MQC131052 MZX131052:MZY131052 NJT131052:NJU131052 NTP131052:NTQ131052 ODL131052:ODM131052 ONH131052:ONI131052 OXD131052:OXE131052 PGZ131052:PHA131052 PQV131052:PQW131052 QAR131052:QAS131052 QKN131052:QKO131052 QUJ131052:QUK131052 REF131052:REG131052 ROB131052:ROC131052 RXX131052:RXY131052 SHT131052:SHU131052 SRP131052:SRQ131052 TBL131052:TBM131052 TLH131052:TLI131052 TVD131052:TVE131052 UEZ131052:UFA131052 UOV131052:UOW131052 UYR131052:UYS131052 VIN131052:VIO131052 VSJ131052:VSK131052 WCF131052:WCG131052 WMB131052:WMC131052 WVX131052:WVY131052 P196588:Q196588 JL196588:JM196588 TH196588:TI196588 ADD196588:ADE196588 AMZ196588:ANA196588 AWV196588:AWW196588 BGR196588:BGS196588 BQN196588:BQO196588 CAJ196588:CAK196588 CKF196588:CKG196588 CUB196588:CUC196588 DDX196588:DDY196588 DNT196588:DNU196588 DXP196588:DXQ196588 EHL196588:EHM196588 ERH196588:ERI196588 FBD196588:FBE196588 FKZ196588:FLA196588 FUV196588:FUW196588 GER196588:GES196588 GON196588:GOO196588 GYJ196588:GYK196588 HIF196588:HIG196588 HSB196588:HSC196588 IBX196588:IBY196588 ILT196588:ILU196588 IVP196588:IVQ196588 JFL196588:JFM196588 JPH196588:JPI196588 JZD196588:JZE196588 KIZ196588:KJA196588 KSV196588:KSW196588 LCR196588:LCS196588 LMN196588:LMO196588 LWJ196588:LWK196588 MGF196588:MGG196588 MQB196588:MQC196588 MZX196588:MZY196588 NJT196588:NJU196588 NTP196588:NTQ196588 ODL196588:ODM196588 ONH196588:ONI196588 OXD196588:OXE196588 PGZ196588:PHA196588 PQV196588:PQW196588 QAR196588:QAS196588 QKN196588:QKO196588 QUJ196588:QUK196588 REF196588:REG196588 ROB196588:ROC196588 RXX196588:RXY196588 SHT196588:SHU196588 SRP196588:SRQ196588 TBL196588:TBM196588 TLH196588:TLI196588 TVD196588:TVE196588 UEZ196588:UFA196588 UOV196588:UOW196588 UYR196588:UYS196588 VIN196588:VIO196588 VSJ196588:VSK196588 WCF196588:WCG196588 WMB196588:WMC196588 WVX196588:WVY196588 P262124:Q262124 JL262124:JM262124 TH262124:TI262124 ADD262124:ADE262124 AMZ262124:ANA262124 AWV262124:AWW262124 BGR262124:BGS262124 BQN262124:BQO262124 CAJ262124:CAK262124 CKF262124:CKG262124 CUB262124:CUC262124 DDX262124:DDY262124 DNT262124:DNU262124 DXP262124:DXQ262124 EHL262124:EHM262124 ERH262124:ERI262124 FBD262124:FBE262124 FKZ262124:FLA262124 FUV262124:FUW262124 GER262124:GES262124 GON262124:GOO262124 GYJ262124:GYK262124 HIF262124:HIG262124 HSB262124:HSC262124 IBX262124:IBY262124 ILT262124:ILU262124 IVP262124:IVQ262124 JFL262124:JFM262124 JPH262124:JPI262124 JZD262124:JZE262124 KIZ262124:KJA262124 KSV262124:KSW262124 LCR262124:LCS262124 LMN262124:LMO262124 LWJ262124:LWK262124 MGF262124:MGG262124 MQB262124:MQC262124 MZX262124:MZY262124 NJT262124:NJU262124 NTP262124:NTQ262124 ODL262124:ODM262124 ONH262124:ONI262124 OXD262124:OXE262124 PGZ262124:PHA262124 PQV262124:PQW262124 QAR262124:QAS262124 QKN262124:QKO262124 QUJ262124:QUK262124 REF262124:REG262124 ROB262124:ROC262124 RXX262124:RXY262124 SHT262124:SHU262124 SRP262124:SRQ262124 TBL262124:TBM262124 TLH262124:TLI262124 TVD262124:TVE262124 UEZ262124:UFA262124 UOV262124:UOW262124 UYR262124:UYS262124 VIN262124:VIO262124 VSJ262124:VSK262124 WCF262124:WCG262124 WMB262124:WMC262124 WVX262124:WVY262124 P327660:Q327660 JL327660:JM327660 TH327660:TI327660 ADD327660:ADE327660 AMZ327660:ANA327660 AWV327660:AWW327660 BGR327660:BGS327660 BQN327660:BQO327660 CAJ327660:CAK327660 CKF327660:CKG327660 CUB327660:CUC327660 DDX327660:DDY327660 DNT327660:DNU327660 DXP327660:DXQ327660 EHL327660:EHM327660 ERH327660:ERI327660 FBD327660:FBE327660 FKZ327660:FLA327660 FUV327660:FUW327660 GER327660:GES327660 GON327660:GOO327660 GYJ327660:GYK327660 HIF327660:HIG327660 HSB327660:HSC327660 IBX327660:IBY327660 ILT327660:ILU327660 IVP327660:IVQ327660 JFL327660:JFM327660 JPH327660:JPI327660 JZD327660:JZE327660 KIZ327660:KJA327660 KSV327660:KSW327660 LCR327660:LCS327660 LMN327660:LMO327660 LWJ327660:LWK327660 MGF327660:MGG327660 MQB327660:MQC327660 MZX327660:MZY327660 NJT327660:NJU327660 NTP327660:NTQ327660 ODL327660:ODM327660 ONH327660:ONI327660 OXD327660:OXE327660 PGZ327660:PHA327660 PQV327660:PQW327660 QAR327660:QAS327660 QKN327660:QKO327660 QUJ327660:QUK327660 REF327660:REG327660 ROB327660:ROC327660 RXX327660:RXY327660 SHT327660:SHU327660 SRP327660:SRQ327660 TBL327660:TBM327660 TLH327660:TLI327660 TVD327660:TVE327660 UEZ327660:UFA327660 UOV327660:UOW327660 UYR327660:UYS327660 VIN327660:VIO327660 VSJ327660:VSK327660 WCF327660:WCG327660 WMB327660:WMC327660 WVX327660:WVY327660 P393196:Q393196 JL393196:JM393196 TH393196:TI393196 ADD393196:ADE393196 AMZ393196:ANA393196 AWV393196:AWW393196 BGR393196:BGS393196 BQN393196:BQO393196 CAJ393196:CAK393196 CKF393196:CKG393196 CUB393196:CUC393196 DDX393196:DDY393196 DNT393196:DNU393196 DXP393196:DXQ393196 EHL393196:EHM393196 ERH393196:ERI393196 FBD393196:FBE393196 FKZ393196:FLA393196 FUV393196:FUW393196 GER393196:GES393196 GON393196:GOO393196 GYJ393196:GYK393196 HIF393196:HIG393196 HSB393196:HSC393196 IBX393196:IBY393196 ILT393196:ILU393196 IVP393196:IVQ393196 JFL393196:JFM393196 JPH393196:JPI393196 JZD393196:JZE393196 KIZ393196:KJA393196 KSV393196:KSW393196 LCR393196:LCS393196 LMN393196:LMO393196 LWJ393196:LWK393196 MGF393196:MGG393196 MQB393196:MQC393196 MZX393196:MZY393196 NJT393196:NJU393196 NTP393196:NTQ393196 ODL393196:ODM393196 ONH393196:ONI393196 OXD393196:OXE393196 PGZ393196:PHA393196 PQV393196:PQW393196 QAR393196:QAS393196 QKN393196:QKO393196 QUJ393196:QUK393196 REF393196:REG393196 ROB393196:ROC393196 RXX393196:RXY393196 SHT393196:SHU393196 SRP393196:SRQ393196 TBL393196:TBM393196 TLH393196:TLI393196 TVD393196:TVE393196 UEZ393196:UFA393196 UOV393196:UOW393196 UYR393196:UYS393196 VIN393196:VIO393196 VSJ393196:VSK393196 WCF393196:WCG393196 WMB393196:WMC393196 WVX393196:WVY393196 P458732:Q458732 JL458732:JM458732 TH458732:TI458732 ADD458732:ADE458732 AMZ458732:ANA458732 AWV458732:AWW458732 BGR458732:BGS458732 BQN458732:BQO458732 CAJ458732:CAK458732 CKF458732:CKG458732 CUB458732:CUC458732 DDX458732:DDY458732 DNT458732:DNU458732 DXP458732:DXQ458732 EHL458732:EHM458732 ERH458732:ERI458732 FBD458732:FBE458732 FKZ458732:FLA458732 FUV458732:FUW458732 GER458732:GES458732 GON458732:GOO458732 GYJ458732:GYK458732 HIF458732:HIG458732 HSB458732:HSC458732 IBX458732:IBY458732 ILT458732:ILU458732 IVP458732:IVQ458732 JFL458732:JFM458732 JPH458732:JPI458732 JZD458732:JZE458732 KIZ458732:KJA458732 KSV458732:KSW458732 LCR458732:LCS458732 LMN458732:LMO458732 LWJ458732:LWK458732 MGF458732:MGG458732 MQB458732:MQC458732 MZX458732:MZY458732 NJT458732:NJU458732 NTP458732:NTQ458732 ODL458732:ODM458732 ONH458732:ONI458732 OXD458732:OXE458732 PGZ458732:PHA458732 PQV458732:PQW458732 QAR458732:QAS458732 QKN458732:QKO458732 QUJ458732:QUK458732 REF458732:REG458732 ROB458732:ROC458732 RXX458732:RXY458732 SHT458732:SHU458732 SRP458732:SRQ458732 TBL458732:TBM458732 TLH458732:TLI458732 TVD458732:TVE458732 UEZ458732:UFA458732 UOV458732:UOW458732 UYR458732:UYS458732 VIN458732:VIO458732 VSJ458732:VSK458732 WCF458732:WCG458732 WMB458732:WMC458732 WVX458732:WVY458732 P524268:Q524268 JL524268:JM524268 TH524268:TI524268 ADD524268:ADE524268 AMZ524268:ANA524268 AWV524268:AWW524268 BGR524268:BGS524268 BQN524268:BQO524268 CAJ524268:CAK524268 CKF524268:CKG524268 CUB524268:CUC524268 DDX524268:DDY524268 DNT524268:DNU524268 DXP524268:DXQ524268 EHL524268:EHM524268 ERH524268:ERI524268 FBD524268:FBE524268 FKZ524268:FLA524268 FUV524268:FUW524268 GER524268:GES524268 GON524268:GOO524268 GYJ524268:GYK524268 HIF524268:HIG524268 HSB524268:HSC524268 IBX524268:IBY524268 ILT524268:ILU524268 IVP524268:IVQ524268 JFL524268:JFM524268 JPH524268:JPI524268 JZD524268:JZE524268 KIZ524268:KJA524268 KSV524268:KSW524268 LCR524268:LCS524268 LMN524268:LMO524268 LWJ524268:LWK524268 MGF524268:MGG524268 MQB524268:MQC524268 MZX524268:MZY524268 NJT524268:NJU524268 NTP524268:NTQ524268 ODL524268:ODM524268 ONH524268:ONI524268 OXD524268:OXE524268 PGZ524268:PHA524268 PQV524268:PQW524268 QAR524268:QAS524268 QKN524268:QKO524268 QUJ524268:QUK524268 REF524268:REG524268 ROB524268:ROC524268 RXX524268:RXY524268 SHT524268:SHU524268 SRP524268:SRQ524268 TBL524268:TBM524268 TLH524268:TLI524268 TVD524268:TVE524268 UEZ524268:UFA524268 UOV524268:UOW524268 UYR524268:UYS524268 VIN524268:VIO524268 VSJ524268:VSK524268 WCF524268:WCG524268 WMB524268:WMC524268 WVX524268:WVY524268 P589804:Q589804 JL589804:JM589804 TH589804:TI589804 ADD589804:ADE589804 AMZ589804:ANA589804 AWV589804:AWW589804 BGR589804:BGS589804 BQN589804:BQO589804 CAJ589804:CAK589804 CKF589804:CKG589804 CUB589804:CUC589804 DDX589804:DDY589804 DNT589804:DNU589804 DXP589804:DXQ589804 EHL589804:EHM589804 ERH589804:ERI589804 FBD589804:FBE589804 FKZ589804:FLA589804 FUV589804:FUW589804 GER589804:GES589804 GON589804:GOO589804 GYJ589804:GYK589804 HIF589804:HIG589804 HSB589804:HSC589804 IBX589804:IBY589804 ILT589804:ILU589804 IVP589804:IVQ589804 JFL589804:JFM589804 JPH589804:JPI589804 JZD589804:JZE589804 KIZ589804:KJA589804 KSV589804:KSW589804 LCR589804:LCS589804 LMN589804:LMO589804 LWJ589804:LWK589804 MGF589804:MGG589804 MQB589804:MQC589804 MZX589804:MZY589804 NJT589804:NJU589804 NTP589804:NTQ589804 ODL589804:ODM589804 ONH589804:ONI589804 OXD589804:OXE589804 PGZ589804:PHA589804 PQV589804:PQW589804 QAR589804:QAS589804 QKN589804:QKO589804 QUJ589804:QUK589804 REF589804:REG589804 ROB589804:ROC589804 RXX589804:RXY589804 SHT589804:SHU589804 SRP589804:SRQ589804 TBL589804:TBM589804 TLH589804:TLI589804 TVD589804:TVE589804 UEZ589804:UFA589804 UOV589804:UOW589804 UYR589804:UYS589804 VIN589804:VIO589804 VSJ589804:VSK589804 WCF589804:WCG589804 WMB589804:WMC589804 WVX589804:WVY589804 P655340:Q655340 JL655340:JM655340 TH655340:TI655340 ADD655340:ADE655340 AMZ655340:ANA655340 AWV655340:AWW655340 BGR655340:BGS655340 BQN655340:BQO655340 CAJ655340:CAK655340 CKF655340:CKG655340 CUB655340:CUC655340 DDX655340:DDY655340 DNT655340:DNU655340 DXP655340:DXQ655340 EHL655340:EHM655340 ERH655340:ERI655340 FBD655340:FBE655340 FKZ655340:FLA655340 FUV655340:FUW655340 GER655340:GES655340 GON655340:GOO655340 GYJ655340:GYK655340 HIF655340:HIG655340 HSB655340:HSC655340 IBX655340:IBY655340 ILT655340:ILU655340 IVP655340:IVQ655340 JFL655340:JFM655340 JPH655340:JPI655340 JZD655340:JZE655340 KIZ655340:KJA655340 KSV655340:KSW655340 LCR655340:LCS655340 LMN655340:LMO655340 LWJ655340:LWK655340 MGF655340:MGG655340 MQB655340:MQC655340 MZX655340:MZY655340 NJT655340:NJU655340 NTP655340:NTQ655340 ODL655340:ODM655340 ONH655340:ONI655340 OXD655340:OXE655340 PGZ655340:PHA655340 PQV655340:PQW655340 QAR655340:QAS655340 QKN655340:QKO655340 QUJ655340:QUK655340 REF655340:REG655340 ROB655340:ROC655340 RXX655340:RXY655340 SHT655340:SHU655340 SRP655340:SRQ655340 TBL655340:TBM655340 TLH655340:TLI655340 TVD655340:TVE655340 UEZ655340:UFA655340 UOV655340:UOW655340 UYR655340:UYS655340 VIN655340:VIO655340 VSJ655340:VSK655340 WCF655340:WCG655340 WMB655340:WMC655340 WVX655340:WVY655340 P720876:Q720876 JL720876:JM720876 TH720876:TI720876 ADD720876:ADE720876 AMZ720876:ANA720876 AWV720876:AWW720876 BGR720876:BGS720876 BQN720876:BQO720876 CAJ720876:CAK720876 CKF720876:CKG720876 CUB720876:CUC720876 DDX720876:DDY720876 DNT720876:DNU720876 DXP720876:DXQ720876 EHL720876:EHM720876 ERH720876:ERI720876 FBD720876:FBE720876 FKZ720876:FLA720876 FUV720876:FUW720876 GER720876:GES720876 GON720876:GOO720876 GYJ720876:GYK720876 HIF720876:HIG720876 HSB720876:HSC720876 IBX720876:IBY720876 ILT720876:ILU720876 IVP720876:IVQ720876 JFL720876:JFM720876 JPH720876:JPI720876 JZD720876:JZE720876 KIZ720876:KJA720876 KSV720876:KSW720876 LCR720876:LCS720876 LMN720876:LMO720876 LWJ720876:LWK720876 MGF720876:MGG720876 MQB720876:MQC720876 MZX720876:MZY720876 NJT720876:NJU720876 NTP720876:NTQ720876 ODL720876:ODM720876 ONH720876:ONI720876 OXD720876:OXE720876 PGZ720876:PHA720876 PQV720876:PQW720876 QAR720876:QAS720876 QKN720876:QKO720876 QUJ720876:QUK720876 REF720876:REG720876 ROB720876:ROC720876 RXX720876:RXY720876 SHT720876:SHU720876 SRP720876:SRQ720876 TBL720876:TBM720876 TLH720876:TLI720876 TVD720876:TVE720876 UEZ720876:UFA720876 UOV720876:UOW720876 UYR720876:UYS720876 VIN720876:VIO720876 VSJ720876:VSK720876 WCF720876:WCG720876 WMB720876:WMC720876 WVX720876:WVY720876 P786412:Q786412 JL786412:JM786412 TH786412:TI786412 ADD786412:ADE786412 AMZ786412:ANA786412 AWV786412:AWW786412 BGR786412:BGS786412 BQN786412:BQO786412 CAJ786412:CAK786412 CKF786412:CKG786412 CUB786412:CUC786412 DDX786412:DDY786412 DNT786412:DNU786412 DXP786412:DXQ786412 EHL786412:EHM786412 ERH786412:ERI786412 FBD786412:FBE786412 FKZ786412:FLA786412 FUV786412:FUW786412 GER786412:GES786412 GON786412:GOO786412 GYJ786412:GYK786412 HIF786412:HIG786412 HSB786412:HSC786412 IBX786412:IBY786412 ILT786412:ILU786412 IVP786412:IVQ786412 JFL786412:JFM786412 JPH786412:JPI786412 JZD786412:JZE786412 KIZ786412:KJA786412 KSV786412:KSW786412 LCR786412:LCS786412 LMN786412:LMO786412 LWJ786412:LWK786412 MGF786412:MGG786412 MQB786412:MQC786412 MZX786412:MZY786412 NJT786412:NJU786412 NTP786412:NTQ786412 ODL786412:ODM786412 ONH786412:ONI786412 OXD786412:OXE786412 PGZ786412:PHA786412 PQV786412:PQW786412 QAR786412:QAS786412 QKN786412:QKO786412 QUJ786412:QUK786412 REF786412:REG786412 ROB786412:ROC786412 RXX786412:RXY786412 SHT786412:SHU786412 SRP786412:SRQ786412 TBL786412:TBM786412 TLH786412:TLI786412 TVD786412:TVE786412 UEZ786412:UFA786412 UOV786412:UOW786412 UYR786412:UYS786412 VIN786412:VIO786412 VSJ786412:VSK786412 WCF786412:WCG786412 WMB786412:WMC786412 WVX786412:WVY786412 P851948:Q851948 JL851948:JM851948 TH851948:TI851948 ADD851948:ADE851948 AMZ851948:ANA851948 AWV851948:AWW851948 BGR851948:BGS851948 BQN851948:BQO851948 CAJ851948:CAK851948 CKF851948:CKG851948 CUB851948:CUC851948 DDX851948:DDY851948 DNT851948:DNU851948 DXP851948:DXQ851948 EHL851948:EHM851948 ERH851948:ERI851948 FBD851948:FBE851948 FKZ851948:FLA851948 FUV851948:FUW851948 GER851948:GES851948 GON851948:GOO851948 GYJ851948:GYK851948 HIF851948:HIG851948 HSB851948:HSC851948 IBX851948:IBY851948 ILT851948:ILU851948 IVP851948:IVQ851948 JFL851948:JFM851948 JPH851948:JPI851948 JZD851948:JZE851948 KIZ851948:KJA851948 KSV851948:KSW851948 LCR851948:LCS851948 LMN851948:LMO851948 LWJ851948:LWK851948 MGF851948:MGG851948 MQB851948:MQC851948 MZX851948:MZY851948 NJT851948:NJU851948 NTP851948:NTQ851948 ODL851948:ODM851948 ONH851948:ONI851948 OXD851948:OXE851948 PGZ851948:PHA851948 PQV851948:PQW851948 QAR851948:QAS851948 QKN851948:QKO851948 QUJ851948:QUK851948 REF851948:REG851948 ROB851948:ROC851948 RXX851948:RXY851948 SHT851948:SHU851948 SRP851948:SRQ851948 TBL851948:TBM851948 TLH851948:TLI851948 TVD851948:TVE851948 UEZ851948:UFA851948 UOV851948:UOW851948 UYR851948:UYS851948 VIN851948:VIO851948 VSJ851948:VSK851948 WCF851948:WCG851948 WMB851948:WMC851948 WVX851948:WVY851948 P917484:Q917484 JL917484:JM917484 TH917484:TI917484 ADD917484:ADE917484 AMZ917484:ANA917484 AWV917484:AWW917484 BGR917484:BGS917484 BQN917484:BQO917484 CAJ917484:CAK917484 CKF917484:CKG917484 CUB917484:CUC917484 DDX917484:DDY917484 DNT917484:DNU917484 DXP917484:DXQ917484 EHL917484:EHM917484 ERH917484:ERI917484 FBD917484:FBE917484 FKZ917484:FLA917484 FUV917484:FUW917484 GER917484:GES917484 GON917484:GOO917484 GYJ917484:GYK917484 HIF917484:HIG917484 HSB917484:HSC917484 IBX917484:IBY917484 ILT917484:ILU917484 IVP917484:IVQ917484 JFL917484:JFM917484 JPH917484:JPI917484 JZD917484:JZE917484 KIZ917484:KJA917484 KSV917484:KSW917484 LCR917484:LCS917484 LMN917484:LMO917484 LWJ917484:LWK917484 MGF917484:MGG917484 MQB917484:MQC917484 MZX917484:MZY917484 NJT917484:NJU917484 NTP917484:NTQ917484 ODL917484:ODM917484 ONH917484:ONI917484 OXD917484:OXE917484 PGZ917484:PHA917484 PQV917484:PQW917484 QAR917484:QAS917484 QKN917484:QKO917484 QUJ917484:QUK917484 REF917484:REG917484 ROB917484:ROC917484 RXX917484:RXY917484 SHT917484:SHU917484 SRP917484:SRQ917484 TBL917484:TBM917484 TLH917484:TLI917484 TVD917484:TVE917484 UEZ917484:UFA917484 UOV917484:UOW917484 UYR917484:UYS917484 VIN917484:VIO917484 VSJ917484:VSK917484 WCF917484:WCG917484 WMB917484:WMC917484 WVX917484:WVY917484 P983020:Q983020 JL983020:JM983020 TH983020:TI983020 ADD983020:ADE983020 AMZ983020:ANA983020 AWV983020:AWW983020 BGR983020:BGS983020 BQN983020:BQO983020 CAJ983020:CAK983020 CKF983020:CKG983020 CUB983020:CUC983020 DDX983020:DDY983020 DNT983020:DNU983020 DXP983020:DXQ983020 EHL983020:EHM983020 ERH983020:ERI983020 FBD983020:FBE983020 FKZ983020:FLA983020 FUV983020:FUW983020 GER983020:GES983020 GON983020:GOO983020 GYJ983020:GYK983020 HIF983020:HIG983020 HSB983020:HSC983020 IBX983020:IBY983020 ILT983020:ILU983020 IVP983020:IVQ983020 JFL983020:JFM983020 JPH983020:JPI983020 JZD983020:JZE983020 KIZ983020:KJA983020 KSV983020:KSW983020 LCR983020:LCS983020 LMN983020:LMO983020 LWJ983020:LWK983020 MGF983020:MGG983020 MQB983020:MQC983020 MZX983020:MZY983020 NJT983020:NJU983020 NTP983020:NTQ983020 ODL983020:ODM983020 ONH983020:ONI983020 OXD983020:OXE983020 PGZ983020:PHA983020 PQV983020:PQW983020 QAR983020:QAS983020 QKN983020:QKO983020 QUJ983020:QUK983020 REF983020:REG983020 ROB983020:ROC983020 RXX983020:RXY983020 SHT983020:SHU983020 SRP983020:SRQ983020 TBL983020:TBM983020 TLH983020:TLI983020 TVD983020:TVE983020 UEZ983020:UFA983020 UOV983020:UOW983020 UYR983020:UYS983020 VIN983020:VIO983020 VSJ983020:VSK983020 WCF983020:WCG983020 WMB983020:WMC983020 WVX983020:WVY983020 H65519 JD65519 SZ65519 ACV65519 AMR65519 AWN65519 BGJ65519 BQF65519 CAB65519 CJX65519 CTT65519 DDP65519 DNL65519 DXH65519 EHD65519 EQZ65519 FAV65519 FKR65519 FUN65519 GEJ65519 GOF65519 GYB65519 HHX65519 HRT65519 IBP65519 ILL65519 IVH65519 JFD65519 JOZ65519 JYV65519 KIR65519 KSN65519 LCJ65519 LMF65519 LWB65519 MFX65519 MPT65519 MZP65519 NJL65519 NTH65519 ODD65519 OMZ65519 OWV65519 PGR65519 PQN65519 QAJ65519 QKF65519 QUB65519 RDX65519 RNT65519 RXP65519 SHL65519 SRH65519 TBD65519 TKZ65519 TUV65519 UER65519 UON65519 UYJ65519 VIF65519 VSB65519 WBX65519 WLT65519 WVP65519 H131055 JD131055 SZ131055 ACV131055 AMR131055 AWN131055 BGJ131055 BQF131055 CAB131055 CJX131055 CTT131055 DDP131055 DNL131055 DXH131055 EHD131055 EQZ131055 FAV131055 FKR131055 FUN131055 GEJ131055 GOF131055 GYB131055 HHX131055 HRT131055 IBP131055 ILL131055 IVH131055 JFD131055 JOZ131055 JYV131055 KIR131055 KSN131055 LCJ131055 LMF131055 LWB131055 MFX131055 MPT131055 MZP131055 NJL131055 NTH131055 ODD131055 OMZ131055 OWV131055 PGR131055 PQN131055 QAJ131055 QKF131055 QUB131055 RDX131055 RNT131055 RXP131055 SHL131055 SRH131055 TBD131055 TKZ131055 TUV131055 UER131055 UON131055 UYJ131055 VIF131055 VSB131055 WBX131055 WLT131055 WVP131055 H196591 JD196591 SZ196591 ACV196591 AMR196591 AWN196591 BGJ196591 BQF196591 CAB196591 CJX196591 CTT196591 DDP196591 DNL196591 DXH196591 EHD196591 EQZ196591 FAV196591 FKR196591 FUN196591 GEJ196591 GOF196591 GYB196591 HHX196591 HRT196591 IBP196591 ILL196591 IVH196591 JFD196591 JOZ196591 JYV196591 KIR196591 KSN196591 LCJ196591 LMF196591 LWB196591 MFX196591 MPT196591 MZP196591 NJL196591 NTH196591 ODD196591 OMZ196591 OWV196591 PGR196591 PQN196591 QAJ196591 QKF196591 QUB196591 RDX196591 RNT196591 RXP196591 SHL196591 SRH196591 TBD196591 TKZ196591 TUV196591 UER196591 UON196591 UYJ196591 VIF196591 VSB196591 WBX196591 WLT196591 WVP196591 H262127 JD262127 SZ262127 ACV262127 AMR262127 AWN262127 BGJ262127 BQF262127 CAB262127 CJX262127 CTT262127 DDP262127 DNL262127 DXH262127 EHD262127 EQZ262127 FAV262127 FKR262127 FUN262127 GEJ262127 GOF262127 GYB262127 HHX262127 HRT262127 IBP262127 ILL262127 IVH262127 JFD262127 JOZ262127 JYV262127 KIR262127 KSN262127 LCJ262127 LMF262127 LWB262127 MFX262127 MPT262127 MZP262127 NJL262127 NTH262127 ODD262127 OMZ262127 OWV262127 PGR262127 PQN262127 QAJ262127 QKF262127 QUB262127 RDX262127 RNT262127 RXP262127 SHL262127 SRH262127 TBD262127 TKZ262127 TUV262127 UER262127 UON262127 UYJ262127 VIF262127 VSB262127 WBX262127 WLT262127 WVP262127 H327663 JD327663 SZ327663 ACV327663 AMR327663 AWN327663 BGJ327663 BQF327663 CAB327663 CJX327663 CTT327663 DDP327663 DNL327663 DXH327663 EHD327663 EQZ327663 FAV327663 FKR327663 FUN327663 GEJ327663 GOF327663 GYB327663 HHX327663 HRT327663 IBP327663 ILL327663 IVH327663 JFD327663 JOZ327663 JYV327663 KIR327663 KSN327663 LCJ327663 LMF327663 LWB327663 MFX327663 MPT327663 MZP327663 NJL327663 NTH327663 ODD327663 OMZ327663 OWV327663 PGR327663 PQN327663 QAJ327663 QKF327663 QUB327663 RDX327663 RNT327663 RXP327663 SHL327663 SRH327663 TBD327663 TKZ327663 TUV327663 UER327663 UON327663 UYJ327663 VIF327663 VSB327663 WBX327663 WLT327663 WVP327663 H393199 JD393199 SZ393199 ACV393199 AMR393199 AWN393199 BGJ393199 BQF393199 CAB393199 CJX393199 CTT393199 DDP393199 DNL393199 DXH393199 EHD393199 EQZ393199 FAV393199 FKR393199 FUN393199 GEJ393199 GOF393199 GYB393199 HHX393199 HRT393199 IBP393199 ILL393199 IVH393199 JFD393199 JOZ393199 JYV393199 KIR393199 KSN393199 LCJ393199 LMF393199 LWB393199 MFX393199 MPT393199 MZP393199 NJL393199 NTH393199 ODD393199 OMZ393199 OWV393199 PGR393199 PQN393199 QAJ393199 QKF393199 QUB393199 RDX393199 RNT393199 RXP393199 SHL393199 SRH393199 TBD393199 TKZ393199 TUV393199 UER393199 UON393199 UYJ393199 VIF393199 VSB393199 WBX393199 WLT393199 WVP393199 H458735 JD458735 SZ458735 ACV458735 AMR458735 AWN458735 BGJ458735 BQF458735 CAB458735 CJX458735 CTT458735 DDP458735 DNL458735 DXH458735 EHD458735 EQZ458735 FAV458735 FKR458735 FUN458735 GEJ458735 GOF458735 GYB458735 HHX458735 HRT458735 IBP458735 ILL458735 IVH458735 JFD458735 JOZ458735 JYV458735 KIR458735 KSN458735 LCJ458735 LMF458735 LWB458735 MFX458735 MPT458735 MZP458735 NJL458735 NTH458735 ODD458735 OMZ458735 OWV458735 PGR458735 PQN458735 QAJ458735 QKF458735 QUB458735 RDX458735 RNT458735 RXP458735 SHL458735 SRH458735 TBD458735 TKZ458735 TUV458735 UER458735 UON458735 UYJ458735 VIF458735 VSB458735 WBX458735 WLT458735 WVP458735 H524271 JD524271 SZ524271 ACV524271 AMR524271 AWN524271 BGJ524271 BQF524271 CAB524271 CJX524271 CTT524271 DDP524271 DNL524271 DXH524271 EHD524271 EQZ524271 FAV524271 FKR524271 FUN524271 GEJ524271 GOF524271 GYB524271 HHX524271 HRT524271 IBP524271 ILL524271 IVH524271 JFD524271 JOZ524271 JYV524271 KIR524271 KSN524271 LCJ524271 LMF524271 LWB524271 MFX524271 MPT524271 MZP524271 NJL524271 NTH524271 ODD524271 OMZ524271 OWV524271 PGR524271 PQN524271 QAJ524271 QKF524271 QUB524271 RDX524271 RNT524271 RXP524271 SHL524271 SRH524271 TBD524271 TKZ524271 TUV524271 UER524271 UON524271 UYJ524271 VIF524271 VSB524271 WBX524271 WLT524271 WVP524271 H589807 JD589807 SZ589807 ACV589807 AMR589807 AWN589807 BGJ589807 BQF589807 CAB589807 CJX589807 CTT589807 DDP589807 DNL589807 DXH589807 EHD589807 EQZ589807 FAV589807 FKR589807 FUN589807 GEJ589807 GOF589807 GYB589807 HHX589807 HRT589807 IBP589807 ILL589807 IVH589807 JFD589807 JOZ589807 JYV589807 KIR589807 KSN589807 LCJ589807 LMF589807 LWB589807 MFX589807 MPT589807 MZP589807 NJL589807 NTH589807 ODD589807 OMZ589807 OWV589807 PGR589807 PQN589807 QAJ589807 QKF589807 QUB589807 RDX589807 RNT589807 RXP589807 SHL589807 SRH589807 TBD589807 TKZ589807 TUV589807 UER589807 UON589807 UYJ589807 VIF589807 VSB589807 WBX589807 WLT589807 WVP589807 H655343 JD655343 SZ655343 ACV655343 AMR655343 AWN655343 BGJ655343 BQF655343 CAB655343 CJX655343 CTT655343 DDP655343 DNL655343 DXH655343 EHD655343 EQZ655343 FAV655343 FKR655343 FUN655343 GEJ655343 GOF655343 GYB655343 HHX655343 HRT655343 IBP655343 ILL655343 IVH655343 JFD655343 JOZ655343 JYV655343 KIR655343 KSN655343 LCJ655343 LMF655343 LWB655343 MFX655343 MPT655343 MZP655343 NJL655343 NTH655343 ODD655343 OMZ655343 OWV655343 PGR655343 PQN655343 QAJ655343 QKF655343 QUB655343 RDX655343 RNT655343 RXP655343 SHL655343 SRH655343 TBD655343 TKZ655343 TUV655343 UER655343 UON655343 UYJ655343 VIF655343 VSB655343 WBX655343 WLT655343 WVP655343 H720879 JD720879 SZ720879 ACV720879 AMR720879 AWN720879 BGJ720879 BQF720879 CAB720879 CJX720879 CTT720879 DDP720879 DNL720879 DXH720879 EHD720879 EQZ720879 FAV720879 FKR720879 FUN720879 GEJ720879 GOF720879 GYB720879 HHX720879 HRT720879 IBP720879 ILL720879 IVH720879 JFD720879 JOZ720879 JYV720879 KIR720879 KSN720879 LCJ720879 LMF720879 LWB720879 MFX720879 MPT720879 MZP720879 NJL720879 NTH720879 ODD720879 OMZ720879 OWV720879 PGR720879 PQN720879 QAJ720879 QKF720879 QUB720879 RDX720879 RNT720879 RXP720879 SHL720879 SRH720879 TBD720879 TKZ720879 TUV720879 UER720879 UON720879 UYJ720879 VIF720879 VSB720879 WBX720879 WLT720879 WVP720879 H786415 JD786415 SZ786415 ACV786415 AMR786415 AWN786415 BGJ786415 BQF786415 CAB786415 CJX786415 CTT786415 DDP786415 DNL786415 DXH786415 EHD786415 EQZ786415 FAV786415 FKR786415 FUN786415 GEJ786415 GOF786415 GYB786415 HHX786415 HRT786415 IBP786415 ILL786415 IVH786415 JFD786415 JOZ786415 JYV786415 KIR786415 KSN786415 LCJ786415 LMF786415 LWB786415 MFX786415 MPT786415 MZP786415 NJL786415 NTH786415 ODD786415 OMZ786415 OWV786415 PGR786415 PQN786415 QAJ786415 QKF786415 QUB786415 RDX786415 RNT786415 RXP786415 SHL786415 SRH786415 TBD786415 TKZ786415 TUV786415 UER786415 UON786415 UYJ786415 VIF786415 VSB786415 WBX786415 WLT786415 WVP786415 H851951 JD851951 SZ851951 ACV851951 AMR851951 AWN851951 BGJ851951 BQF851951 CAB851951 CJX851951 CTT851951 DDP851951 DNL851951 DXH851951 EHD851951 EQZ851951 FAV851951 FKR851951 FUN851951 GEJ851951 GOF851951 GYB851951 HHX851951 HRT851951 IBP851951 ILL851951 IVH851951 JFD851951 JOZ851951 JYV851951 KIR851951 KSN851951 LCJ851951 LMF851951 LWB851951 MFX851951 MPT851951 MZP851951 NJL851951 NTH851951 ODD851951 OMZ851951 OWV851951 PGR851951 PQN851951 QAJ851951 QKF851951 QUB851951 RDX851951 RNT851951 RXP851951 SHL851951 SRH851951 TBD851951 TKZ851951 TUV851951 UER851951 UON851951 UYJ851951 VIF851951 VSB851951 WBX851951 WLT851951 WVP851951 H917487 JD917487 SZ917487 ACV917487 AMR917487 AWN917487 BGJ917487 BQF917487 CAB917487 CJX917487 CTT917487 DDP917487 DNL917487 DXH917487 EHD917487 EQZ917487 FAV917487 FKR917487 FUN917487 GEJ917487 GOF917487 GYB917487 HHX917487 HRT917487 IBP917487 ILL917487 IVH917487 JFD917487 JOZ917487 JYV917487 KIR917487 KSN917487 LCJ917487 LMF917487 LWB917487 MFX917487 MPT917487 MZP917487 NJL917487 NTH917487 ODD917487 OMZ917487 OWV917487 PGR917487 PQN917487 QAJ917487 QKF917487 QUB917487 RDX917487 RNT917487 RXP917487 SHL917487 SRH917487 TBD917487 TKZ917487 TUV917487 UER917487 UON917487 UYJ917487 VIF917487 VSB917487 WBX917487 WLT917487 WVP917487 H983023 JD983023 SZ983023 ACV983023 AMR983023 AWN983023 BGJ983023 BQF983023 CAB983023 CJX983023 CTT983023 DDP983023 DNL983023 DXH983023 EHD983023 EQZ983023 FAV983023 FKR983023 FUN983023 GEJ983023 GOF983023 GYB983023 HHX983023 HRT983023 IBP983023 ILL983023 IVH983023 JFD983023 JOZ983023 JYV983023 KIR983023 KSN983023 LCJ983023 LMF983023 LWB983023 MFX983023 MPT983023 MZP983023 NJL983023 NTH983023 ODD983023 OMZ983023 OWV983023 PGR983023 PQN983023 QAJ983023 QKF983023 QUB983023 RDX983023 RNT983023 RXP983023 SHL983023 SRH983023 TBD983023 TKZ983023 TUV983023 UER983023 UON983023 UYJ983023 VIF983023 VSB983023 WBX983023 WLT983023 WVP983023 WCU983064:WCV983064 J65519 JF65519 TB65519 ACX65519 AMT65519 AWP65519 BGL65519 BQH65519 CAD65519 CJZ65519 CTV65519 DDR65519 DNN65519 DXJ65519 EHF65519 ERB65519 FAX65519 FKT65519 FUP65519 GEL65519 GOH65519 GYD65519 HHZ65519 HRV65519 IBR65519 ILN65519 IVJ65519 JFF65519 JPB65519 JYX65519 KIT65519 KSP65519 LCL65519 LMH65519 LWD65519 MFZ65519 MPV65519 MZR65519 NJN65519 NTJ65519 ODF65519 ONB65519 OWX65519 PGT65519 PQP65519 QAL65519 QKH65519 QUD65519 RDZ65519 RNV65519 RXR65519 SHN65519 SRJ65519 TBF65519 TLB65519 TUX65519 UET65519 UOP65519 UYL65519 VIH65519 VSD65519 WBZ65519 WLV65519 WVR65519 J131055 JF131055 TB131055 ACX131055 AMT131055 AWP131055 BGL131055 BQH131055 CAD131055 CJZ131055 CTV131055 DDR131055 DNN131055 DXJ131055 EHF131055 ERB131055 FAX131055 FKT131055 FUP131055 GEL131055 GOH131055 GYD131055 HHZ131055 HRV131055 IBR131055 ILN131055 IVJ131055 JFF131055 JPB131055 JYX131055 KIT131055 KSP131055 LCL131055 LMH131055 LWD131055 MFZ131055 MPV131055 MZR131055 NJN131055 NTJ131055 ODF131055 ONB131055 OWX131055 PGT131055 PQP131055 QAL131055 QKH131055 QUD131055 RDZ131055 RNV131055 RXR131055 SHN131055 SRJ131055 TBF131055 TLB131055 TUX131055 UET131055 UOP131055 UYL131055 VIH131055 VSD131055 WBZ131055 WLV131055 WVR131055 J196591 JF196591 TB196591 ACX196591 AMT196591 AWP196591 BGL196591 BQH196591 CAD196591 CJZ196591 CTV196591 DDR196591 DNN196591 DXJ196591 EHF196591 ERB196591 FAX196591 FKT196591 FUP196591 GEL196591 GOH196591 GYD196591 HHZ196591 HRV196591 IBR196591 ILN196591 IVJ196591 JFF196591 JPB196591 JYX196591 KIT196591 KSP196591 LCL196591 LMH196591 LWD196591 MFZ196591 MPV196591 MZR196591 NJN196591 NTJ196591 ODF196591 ONB196591 OWX196591 PGT196591 PQP196591 QAL196591 QKH196591 QUD196591 RDZ196591 RNV196591 RXR196591 SHN196591 SRJ196591 TBF196591 TLB196591 TUX196591 UET196591 UOP196591 UYL196591 VIH196591 VSD196591 WBZ196591 WLV196591 WVR196591 J262127 JF262127 TB262127 ACX262127 AMT262127 AWP262127 BGL262127 BQH262127 CAD262127 CJZ262127 CTV262127 DDR262127 DNN262127 DXJ262127 EHF262127 ERB262127 FAX262127 FKT262127 FUP262127 GEL262127 GOH262127 GYD262127 HHZ262127 HRV262127 IBR262127 ILN262127 IVJ262127 JFF262127 JPB262127 JYX262127 KIT262127 KSP262127 LCL262127 LMH262127 LWD262127 MFZ262127 MPV262127 MZR262127 NJN262127 NTJ262127 ODF262127 ONB262127 OWX262127 PGT262127 PQP262127 QAL262127 QKH262127 QUD262127 RDZ262127 RNV262127 RXR262127 SHN262127 SRJ262127 TBF262127 TLB262127 TUX262127 UET262127 UOP262127 UYL262127 VIH262127 VSD262127 WBZ262127 WLV262127 WVR262127 J327663 JF327663 TB327663 ACX327663 AMT327663 AWP327663 BGL327663 BQH327663 CAD327663 CJZ327663 CTV327663 DDR327663 DNN327663 DXJ327663 EHF327663 ERB327663 FAX327663 FKT327663 FUP327663 GEL327663 GOH327663 GYD327663 HHZ327663 HRV327663 IBR327663 ILN327663 IVJ327663 JFF327663 JPB327663 JYX327663 KIT327663 KSP327663 LCL327663 LMH327663 LWD327663 MFZ327663 MPV327663 MZR327663 NJN327663 NTJ327663 ODF327663 ONB327663 OWX327663 PGT327663 PQP327663 QAL327663 QKH327663 QUD327663 RDZ327663 RNV327663 RXR327663 SHN327663 SRJ327663 TBF327663 TLB327663 TUX327663 UET327663 UOP327663 UYL327663 VIH327663 VSD327663 WBZ327663 WLV327663 WVR327663 J393199 JF393199 TB393199 ACX393199 AMT393199 AWP393199 BGL393199 BQH393199 CAD393199 CJZ393199 CTV393199 DDR393199 DNN393199 DXJ393199 EHF393199 ERB393199 FAX393199 FKT393199 FUP393199 GEL393199 GOH393199 GYD393199 HHZ393199 HRV393199 IBR393199 ILN393199 IVJ393199 JFF393199 JPB393199 JYX393199 KIT393199 KSP393199 LCL393199 LMH393199 LWD393199 MFZ393199 MPV393199 MZR393199 NJN393199 NTJ393199 ODF393199 ONB393199 OWX393199 PGT393199 PQP393199 QAL393199 QKH393199 QUD393199 RDZ393199 RNV393199 RXR393199 SHN393199 SRJ393199 TBF393199 TLB393199 TUX393199 UET393199 UOP393199 UYL393199 VIH393199 VSD393199 WBZ393199 WLV393199 WVR393199 J458735 JF458735 TB458735 ACX458735 AMT458735 AWP458735 BGL458735 BQH458735 CAD458735 CJZ458735 CTV458735 DDR458735 DNN458735 DXJ458735 EHF458735 ERB458735 FAX458735 FKT458735 FUP458735 GEL458735 GOH458735 GYD458735 HHZ458735 HRV458735 IBR458735 ILN458735 IVJ458735 JFF458735 JPB458735 JYX458735 KIT458735 KSP458735 LCL458735 LMH458735 LWD458735 MFZ458735 MPV458735 MZR458735 NJN458735 NTJ458735 ODF458735 ONB458735 OWX458735 PGT458735 PQP458735 QAL458735 QKH458735 QUD458735 RDZ458735 RNV458735 RXR458735 SHN458735 SRJ458735 TBF458735 TLB458735 TUX458735 UET458735 UOP458735 UYL458735 VIH458735 VSD458735 WBZ458735 WLV458735 WVR458735 J524271 JF524271 TB524271 ACX524271 AMT524271 AWP524271 BGL524271 BQH524271 CAD524271 CJZ524271 CTV524271 DDR524271 DNN524271 DXJ524271 EHF524271 ERB524271 FAX524271 FKT524271 FUP524271 GEL524271 GOH524271 GYD524271 HHZ524271 HRV524271 IBR524271 ILN524271 IVJ524271 JFF524271 JPB524271 JYX524271 KIT524271 KSP524271 LCL524271 LMH524271 LWD524271 MFZ524271 MPV524271 MZR524271 NJN524271 NTJ524271 ODF524271 ONB524271 OWX524271 PGT524271 PQP524271 QAL524271 QKH524271 QUD524271 RDZ524271 RNV524271 RXR524271 SHN524271 SRJ524271 TBF524271 TLB524271 TUX524271 UET524271 UOP524271 UYL524271 VIH524271 VSD524271 WBZ524271 WLV524271 WVR524271 J589807 JF589807 TB589807 ACX589807 AMT589807 AWP589807 BGL589807 BQH589807 CAD589807 CJZ589807 CTV589807 DDR589807 DNN589807 DXJ589807 EHF589807 ERB589807 FAX589807 FKT589807 FUP589807 GEL589807 GOH589807 GYD589807 HHZ589807 HRV589807 IBR589807 ILN589807 IVJ589807 JFF589807 JPB589807 JYX589807 KIT589807 KSP589807 LCL589807 LMH589807 LWD589807 MFZ589807 MPV589807 MZR589807 NJN589807 NTJ589807 ODF589807 ONB589807 OWX589807 PGT589807 PQP589807 QAL589807 QKH589807 QUD589807 RDZ589807 RNV589807 RXR589807 SHN589807 SRJ589807 TBF589807 TLB589807 TUX589807 UET589807 UOP589807 UYL589807 VIH589807 VSD589807 WBZ589807 WLV589807 WVR589807 J655343 JF655343 TB655343 ACX655343 AMT655343 AWP655343 BGL655343 BQH655343 CAD655343 CJZ655343 CTV655343 DDR655343 DNN655343 DXJ655343 EHF655343 ERB655343 FAX655343 FKT655343 FUP655343 GEL655343 GOH655343 GYD655343 HHZ655343 HRV655343 IBR655343 ILN655343 IVJ655343 JFF655343 JPB655343 JYX655343 KIT655343 KSP655343 LCL655343 LMH655343 LWD655343 MFZ655343 MPV655343 MZR655343 NJN655343 NTJ655343 ODF655343 ONB655343 OWX655343 PGT655343 PQP655343 QAL655343 QKH655343 QUD655343 RDZ655343 RNV655343 RXR655343 SHN655343 SRJ655343 TBF655343 TLB655343 TUX655343 UET655343 UOP655343 UYL655343 VIH655343 VSD655343 WBZ655343 WLV655343 WVR655343 J720879 JF720879 TB720879 ACX720879 AMT720879 AWP720879 BGL720879 BQH720879 CAD720879 CJZ720879 CTV720879 DDR720879 DNN720879 DXJ720879 EHF720879 ERB720879 FAX720879 FKT720879 FUP720879 GEL720879 GOH720879 GYD720879 HHZ720879 HRV720879 IBR720879 ILN720879 IVJ720879 JFF720879 JPB720879 JYX720879 KIT720879 KSP720879 LCL720879 LMH720879 LWD720879 MFZ720879 MPV720879 MZR720879 NJN720879 NTJ720879 ODF720879 ONB720879 OWX720879 PGT720879 PQP720879 QAL720879 QKH720879 QUD720879 RDZ720879 RNV720879 RXR720879 SHN720879 SRJ720879 TBF720879 TLB720879 TUX720879 UET720879 UOP720879 UYL720879 VIH720879 VSD720879 WBZ720879 WLV720879 WVR720879 J786415 JF786415 TB786415 ACX786415 AMT786415 AWP786415 BGL786415 BQH786415 CAD786415 CJZ786415 CTV786415 DDR786415 DNN786415 DXJ786415 EHF786415 ERB786415 FAX786415 FKT786415 FUP786415 GEL786415 GOH786415 GYD786415 HHZ786415 HRV786415 IBR786415 ILN786415 IVJ786415 JFF786415 JPB786415 JYX786415 KIT786415 KSP786415 LCL786415 LMH786415 LWD786415 MFZ786415 MPV786415 MZR786415 NJN786415 NTJ786415 ODF786415 ONB786415 OWX786415 PGT786415 PQP786415 QAL786415 QKH786415 QUD786415 RDZ786415 RNV786415 RXR786415 SHN786415 SRJ786415 TBF786415 TLB786415 TUX786415 UET786415 UOP786415 UYL786415 VIH786415 VSD786415 WBZ786415 WLV786415 WVR786415 J851951 JF851951 TB851951 ACX851951 AMT851951 AWP851951 BGL851951 BQH851951 CAD851951 CJZ851951 CTV851951 DDR851951 DNN851951 DXJ851951 EHF851951 ERB851951 FAX851951 FKT851951 FUP851951 GEL851951 GOH851951 GYD851951 HHZ851951 HRV851951 IBR851951 ILN851951 IVJ851951 JFF851951 JPB851951 JYX851951 KIT851951 KSP851951 LCL851951 LMH851951 LWD851951 MFZ851951 MPV851951 MZR851951 NJN851951 NTJ851951 ODF851951 ONB851951 OWX851951 PGT851951 PQP851951 QAL851951 QKH851951 QUD851951 RDZ851951 RNV851951 RXR851951 SHN851951 SRJ851951 TBF851951 TLB851951 TUX851951 UET851951 UOP851951 UYL851951 VIH851951 VSD851951 WBZ851951 WLV851951 WVR851951 J917487 JF917487 TB917487 ACX917487 AMT917487 AWP917487 BGL917487 BQH917487 CAD917487 CJZ917487 CTV917487 DDR917487 DNN917487 DXJ917487 EHF917487 ERB917487 FAX917487 FKT917487 FUP917487 GEL917487 GOH917487 GYD917487 HHZ917487 HRV917487 IBR917487 ILN917487 IVJ917487 JFF917487 JPB917487 JYX917487 KIT917487 KSP917487 LCL917487 LMH917487 LWD917487 MFZ917487 MPV917487 MZR917487 NJN917487 NTJ917487 ODF917487 ONB917487 OWX917487 PGT917487 PQP917487 QAL917487 QKH917487 QUD917487 RDZ917487 RNV917487 RXR917487 SHN917487 SRJ917487 TBF917487 TLB917487 TUX917487 UET917487 UOP917487 UYL917487 VIH917487 VSD917487 WBZ917487 WLV917487 WVR917487 J983023 JF983023 TB983023 ACX983023 AMT983023 AWP983023 BGL983023 BQH983023 CAD983023 CJZ983023 CTV983023 DDR983023 DNN983023 DXJ983023 EHF983023 ERB983023 FAX983023 FKT983023 FUP983023 GEL983023 GOH983023 GYD983023 HHZ983023 HRV983023 IBR983023 ILN983023 IVJ983023 JFF983023 JPB983023 JYX983023 KIT983023 KSP983023 LCL983023 LMH983023 LWD983023 MFZ983023 MPV983023 MZR983023 NJN983023 NTJ983023 ODF983023 ONB983023 OWX983023 PGT983023 PQP983023 QAL983023 QKH983023 QUD983023 RDZ983023 RNV983023 RXR983023 SHN983023 SRJ983023 TBF983023 TLB983023 TUX983023 UET983023 UOP983023 UYL983023 VIH983023 VSD983023 WBZ983023 WLV983023 WVR983023 WMQ983064:WMR983064 N65519 JJ65519 TF65519 ADB65519 AMX65519 AWT65519 BGP65519 BQL65519 CAH65519 CKD65519 CTZ65519 DDV65519 DNR65519 DXN65519 EHJ65519 ERF65519 FBB65519 FKX65519 FUT65519 GEP65519 GOL65519 GYH65519 HID65519 HRZ65519 IBV65519 ILR65519 IVN65519 JFJ65519 JPF65519 JZB65519 KIX65519 KST65519 LCP65519 LML65519 LWH65519 MGD65519 MPZ65519 MZV65519 NJR65519 NTN65519 ODJ65519 ONF65519 OXB65519 PGX65519 PQT65519 QAP65519 QKL65519 QUH65519 RED65519 RNZ65519 RXV65519 SHR65519 SRN65519 TBJ65519 TLF65519 TVB65519 UEX65519 UOT65519 UYP65519 VIL65519 VSH65519 WCD65519 WLZ65519 WVV65519 N131055 JJ131055 TF131055 ADB131055 AMX131055 AWT131055 BGP131055 BQL131055 CAH131055 CKD131055 CTZ131055 DDV131055 DNR131055 DXN131055 EHJ131055 ERF131055 FBB131055 FKX131055 FUT131055 GEP131055 GOL131055 GYH131055 HID131055 HRZ131055 IBV131055 ILR131055 IVN131055 JFJ131055 JPF131055 JZB131055 KIX131055 KST131055 LCP131055 LML131055 LWH131055 MGD131055 MPZ131055 MZV131055 NJR131055 NTN131055 ODJ131055 ONF131055 OXB131055 PGX131055 PQT131055 QAP131055 QKL131055 QUH131055 RED131055 RNZ131055 RXV131055 SHR131055 SRN131055 TBJ131055 TLF131055 TVB131055 UEX131055 UOT131055 UYP131055 VIL131055 VSH131055 WCD131055 WLZ131055 WVV131055 N196591 JJ196591 TF196591 ADB196591 AMX196591 AWT196591 BGP196591 BQL196591 CAH196591 CKD196591 CTZ196591 DDV196591 DNR196591 DXN196591 EHJ196591 ERF196591 FBB196591 FKX196591 FUT196591 GEP196591 GOL196591 GYH196591 HID196591 HRZ196591 IBV196591 ILR196591 IVN196591 JFJ196591 JPF196591 JZB196591 KIX196591 KST196591 LCP196591 LML196591 LWH196591 MGD196591 MPZ196591 MZV196591 NJR196591 NTN196591 ODJ196591 ONF196591 OXB196591 PGX196591 PQT196591 QAP196591 QKL196591 QUH196591 RED196591 RNZ196591 RXV196591 SHR196591 SRN196591 TBJ196591 TLF196591 TVB196591 UEX196591 UOT196591 UYP196591 VIL196591 VSH196591 WCD196591 WLZ196591 WVV196591 N262127 JJ262127 TF262127 ADB262127 AMX262127 AWT262127 BGP262127 BQL262127 CAH262127 CKD262127 CTZ262127 DDV262127 DNR262127 DXN262127 EHJ262127 ERF262127 FBB262127 FKX262127 FUT262127 GEP262127 GOL262127 GYH262127 HID262127 HRZ262127 IBV262127 ILR262127 IVN262127 JFJ262127 JPF262127 JZB262127 KIX262127 KST262127 LCP262127 LML262127 LWH262127 MGD262127 MPZ262127 MZV262127 NJR262127 NTN262127 ODJ262127 ONF262127 OXB262127 PGX262127 PQT262127 QAP262127 QKL262127 QUH262127 RED262127 RNZ262127 RXV262127 SHR262127 SRN262127 TBJ262127 TLF262127 TVB262127 UEX262127 UOT262127 UYP262127 VIL262127 VSH262127 WCD262127 WLZ262127 WVV262127 N327663 JJ327663 TF327663 ADB327663 AMX327663 AWT327663 BGP327663 BQL327663 CAH327663 CKD327663 CTZ327663 DDV327663 DNR327663 DXN327663 EHJ327663 ERF327663 FBB327663 FKX327663 FUT327663 GEP327663 GOL327663 GYH327663 HID327663 HRZ327663 IBV327663 ILR327663 IVN327663 JFJ327663 JPF327663 JZB327663 KIX327663 KST327663 LCP327663 LML327663 LWH327663 MGD327663 MPZ327663 MZV327663 NJR327663 NTN327663 ODJ327663 ONF327663 OXB327663 PGX327663 PQT327663 QAP327663 QKL327663 QUH327663 RED327663 RNZ327663 RXV327663 SHR327663 SRN327663 TBJ327663 TLF327663 TVB327663 UEX327663 UOT327663 UYP327663 VIL327663 VSH327663 WCD327663 WLZ327663 WVV327663 N393199 JJ393199 TF393199 ADB393199 AMX393199 AWT393199 BGP393199 BQL393199 CAH393199 CKD393199 CTZ393199 DDV393199 DNR393199 DXN393199 EHJ393199 ERF393199 FBB393199 FKX393199 FUT393199 GEP393199 GOL393199 GYH393199 HID393199 HRZ393199 IBV393199 ILR393199 IVN393199 JFJ393199 JPF393199 JZB393199 KIX393199 KST393199 LCP393199 LML393199 LWH393199 MGD393199 MPZ393199 MZV393199 NJR393199 NTN393199 ODJ393199 ONF393199 OXB393199 PGX393199 PQT393199 QAP393199 QKL393199 QUH393199 RED393199 RNZ393199 RXV393199 SHR393199 SRN393199 TBJ393199 TLF393199 TVB393199 UEX393199 UOT393199 UYP393199 VIL393199 VSH393199 WCD393199 WLZ393199 WVV393199 N458735 JJ458735 TF458735 ADB458735 AMX458735 AWT458735 BGP458735 BQL458735 CAH458735 CKD458735 CTZ458735 DDV458735 DNR458735 DXN458735 EHJ458735 ERF458735 FBB458735 FKX458735 FUT458735 GEP458735 GOL458735 GYH458735 HID458735 HRZ458735 IBV458735 ILR458735 IVN458735 JFJ458735 JPF458735 JZB458735 KIX458735 KST458735 LCP458735 LML458735 LWH458735 MGD458735 MPZ458735 MZV458735 NJR458735 NTN458735 ODJ458735 ONF458735 OXB458735 PGX458735 PQT458735 QAP458735 QKL458735 QUH458735 RED458735 RNZ458735 RXV458735 SHR458735 SRN458735 TBJ458735 TLF458735 TVB458735 UEX458735 UOT458735 UYP458735 VIL458735 VSH458735 WCD458735 WLZ458735 WVV458735 N524271 JJ524271 TF524271 ADB524271 AMX524271 AWT524271 BGP524271 BQL524271 CAH524271 CKD524271 CTZ524271 DDV524271 DNR524271 DXN524271 EHJ524271 ERF524271 FBB524271 FKX524271 FUT524271 GEP524271 GOL524271 GYH524271 HID524271 HRZ524271 IBV524271 ILR524271 IVN524271 JFJ524271 JPF524271 JZB524271 KIX524271 KST524271 LCP524271 LML524271 LWH524271 MGD524271 MPZ524271 MZV524271 NJR524271 NTN524271 ODJ524271 ONF524271 OXB524271 PGX524271 PQT524271 QAP524271 QKL524271 QUH524271 RED524271 RNZ524271 RXV524271 SHR524271 SRN524271 TBJ524271 TLF524271 TVB524271 UEX524271 UOT524271 UYP524271 VIL524271 VSH524271 WCD524271 WLZ524271 WVV524271 N589807 JJ589807 TF589807 ADB589807 AMX589807 AWT589807 BGP589807 BQL589807 CAH589807 CKD589807 CTZ589807 DDV589807 DNR589807 DXN589807 EHJ589807 ERF589807 FBB589807 FKX589807 FUT589807 GEP589807 GOL589807 GYH589807 HID589807 HRZ589807 IBV589807 ILR589807 IVN589807 JFJ589807 JPF589807 JZB589807 KIX589807 KST589807 LCP589807 LML589807 LWH589807 MGD589807 MPZ589807 MZV589807 NJR589807 NTN589807 ODJ589807 ONF589807 OXB589807 PGX589807 PQT589807 QAP589807 QKL589807 QUH589807 RED589807 RNZ589807 RXV589807 SHR589807 SRN589807 TBJ589807 TLF589807 TVB589807 UEX589807 UOT589807 UYP589807 VIL589807 VSH589807 WCD589807 WLZ589807 WVV589807 N655343 JJ655343 TF655343 ADB655343 AMX655343 AWT655343 BGP655343 BQL655343 CAH655343 CKD655343 CTZ655343 DDV655343 DNR655343 DXN655343 EHJ655343 ERF655343 FBB655343 FKX655343 FUT655343 GEP655343 GOL655343 GYH655343 HID655343 HRZ655343 IBV655343 ILR655343 IVN655343 JFJ655343 JPF655343 JZB655343 KIX655343 KST655343 LCP655343 LML655343 LWH655343 MGD655343 MPZ655343 MZV655343 NJR655343 NTN655343 ODJ655343 ONF655343 OXB655343 PGX655343 PQT655343 QAP655343 QKL655343 QUH655343 RED655343 RNZ655343 RXV655343 SHR655343 SRN655343 TBJ655343 TLF655343 TVB655343 UEX655343 UOT655343 UYP655343 VIL655343 VSH655343 WCD655343 WLZ655343 WVV655343 N720879 JJ720879 TF720879 ADB720879 AMX720879 AWT720879 BGP720879 BQL720879 CAH720879 CKD720879 CTZ720879 DDV720879 DNR720879 DXN720879 EHJ720879 ERF720879 FBB720879 FKX720879 FUT720879 GEP720879 GOL720879 GYH720879 HID720879 HRZ720879 IBV720879 ILR720879 IVN720879 JFJ720879 JPF720879 JZB720879 KIX720879 KST720879 LCP720879 LML720879 LWH720879 MGD720879 MPZ720879 MZV720879 NJR720879 NTN720879 ODJ720879 ONF720879 OXB720879 PGX720879 PQT720879 QAP720879 QKL720879 QUH720879 RED720879 RNZ720879 RXV720879 SHR720879 SRN720879 TBJ720879 TLF720879 TVB720879 UEX720879 UOT720879 UYP720879 VIL720879 VSH720879 WCD720879 WLZ720879 WVV720879 N786415 JJ786415 TF786415 ADB786415 AMX786415 AWT786415 BGP786415 BQL786415 CAH786415 CKD786415 CTZ786415 DDV786415 DNR786415 DXN786415 EHJ786415 ERF786415 FBB786415 FKX786415 FUT786415 GEP786415 GOL786415 GYH786415 HID786415 HRZ786415 IBV786415 ILR786415 IVN786415 JFJ786415 JPF786415 JZB786415 KIX786415 KST786415 LCP786415 LML786415 LWH786415 MGD786415 MPZ786415 MZV786415 NJR786415 NTN786415 ODJ786415 ONF786415 OXB786415 PGX786415 PQT786415 QAP786415 QKL786415 QUH786415 RED786415 RNZ786415 RXV786415 SHR786415 SRN786415 TBJ786415 TLF786415 TVB786415 UEX786415 UOT786415 UYP786415 VIL786415 VSH786415 WCD786415 WLZ786415 WVV786415 N851951 JJ851951 TF851951 ADB851951 AMX851951 AWT851951 BGP851951 BQL851951 CAH851951 CKD851951 CTZ851951 DDV851951 DNR851951 DXN851951 EHJ851951 ERF851951 FBB851951 FKX851951 FUT851951 GEP851951 GOL851951 GYH851951 HID851951 HRZ851951 IBV851951 ILR851951 IVN851951 JFJ851951 JPF851951 JZB851951 KIX851951 KST851951 LCP851951 LML851951 LWH851951 MGD851951 MPZ851951 MZV851951 NJR851951 NTN851951 ODJ851951 ONF851951 OXB851951 PGX851951 PQT851951 QAP851951 QKL851951 QUH851951 RED851951 RNZ851951 RXV851951 SHR851951 SRN851951 TBJ851951 TLF851951 TVB851951 UEX851951 UOT851951 UYP851951 VIL851951 VSH851951 WCD851951 WLZ851951 WVV851951 N917487 JJ917487 TF917487 ADB917487 AMX917487 AWT917487 BGP917487 BQL917487 CAH917487 CKD917487 CTZ917487 DDV917487 DNR917487 DXN917487 EHJ917487 ERF917487 FBB917487 FKX917487 FUT917487 GEP917487 GOL917487 GYH917487 HID917487 HRZ917487 IBV917487 ILR917487 IVN917487 JFJ917487 JPF917487 JZB917487 KIX917487 KST917487 LCP917487 LML917487 LWH917487 MGD917487 MPZ917487 MZV917487 NJR917487 NTN917487 ODJ917487 ONF917487 OXB917487 PGX917487 PQT917487 QAP917487 QKL917487 QUH917487 RED917487 RNZ917487 RXV917487 SHR917487 SRN917487 TBJ917487 TLF917487 TVB917487 UEX917487 UOT917487 UYP917487 VIL917487 VSH917487 WCD917487 WLZ917487 WVV917487 N983023 JJ983023 TF983023 ADB983023 AMX983023 AWT983023 BGP983023 BQL983023 CAH983023 CKD983023 CTZ983023 DDV983023 DNR983023 DXN983023 EHJ983023 ERF983023 FBB983023 FKX983023 FUT983023 GEP983023 GOL983023 GYH983023 HID983023 HRZ983023 IBV983023 ILR983023 IVN983023 JFJ983023 JPF983023 JZB983023 KIX983023 KST983023 LCP983023 LML983023 LWH983023 MGD983023 MPZ983023 MZV983023 NJR983023 NTN983023 ODJ983023 ONF983023 OXB983023 PGX983023 PQT983023 QAP983023 QKL983023 QUH983023 RED983023 RNZ983023 RXV983023 SHR983023 SRN983023 TBJ983023 TLF983023 TVB983023 UEX983023 UOT983023 UYP983023 VIL983023 VSH983023 WCD983023 WLZ983023 WVV983023 WWM983064:WWN983064 P65519:Q65519 JL65519:JM65519 TH65519:TI65519 ADD65519:ADE65519 AMZ65519:ANA65519 AWV65519:AWW65519 BGR65519:BGS65519 BQN65519:BQO65519 CAJ65519:CAK65519 CKF65519:CKG65519 CUB65519:CUC65519 DDX65519:DDY65519 DNT65519:DNU65519 DXP65519:DXQ65519 EHL65519:EHM65519 ERH65519:ERI65519 FBD65519:FBE65519 FKZ65519:FLA65519 FUV65519:FUW65519 GER65519:GES65519 GON65519:GOO65519 GYJ65519:GYK65519 HIF65519:HIG65519 HSB65519:HSC65519 IBX65519:IBY65519 ILT65519:ILU65519 IVP65519:IVQ65519 JFL65519:JFM65519 JPH65519:JPI65519 JZD65519:JZE65519 KIZ65519:KJA65519 KSV65519:KSW65519 LCR65519:LCS65519 LMN65519:LMO65519 LWJ65519:LWK65519 MGF65519:MGG65519 MQB65519:MQC65519 MZX65519:MZY65519 NJT65519:NJU65519 NTP65519:NTQ65519 ODL65519:ODM65519 ONH65519:ONI65519 OXD65519:OXE65519 PGZ65519:PHA65519 PQV65519:PQW65519 QAR65519:QAS65519 QKN65519:QKO65519 QUJ65519:QUK65519 REF65519:REG65519 ROB65519:ROC65519 RXX65519:RXY65519 SHT65519:SHU65519 SRP65519:SRQ65519 TBL65519:TBM65519 TLH65519:TLI65519 TVD65519:TVE65519 UEZ65519:UFA65519 UOV65519:UOW65519 UYR65519:UYS65519 VIN65519:VIO65519 VSJ65519:VSK65519 WCF65519:WCG65519 WMB65519:WMC65519 WVX65519:WVY65519 P131055:Q131055 JL131055:JM131055 TH131055:TI131055 ADD131055:ADE131055 AMZ131055:ANA131055 AWV131055:AWW131055 BGR131055:BGS131055 BQN131055:BQO131055 CAJ131055:CAK131055 CKF131055:CKG131055 CUB131055:CUC131055 DDX131055:DDY131055 DNT131055:DNU131055 DXP131055:DXQ131055 EHL131055:EHM131055 ERH131055:ERI131055 FBD131055:FBE131055 FKZ131055:FLA131055 FUV131055:FUW131055 GER131055:GES131055 GON131055:GOO131055 GYJ131055:GYK131055 HIF131055:HIG131055 HSB131055:HSC131055 IBX131055:IBY131055 ILT131055:ILU131055 IVP131055:IVQ131055 JFL131055:JFM131055 JPH131055:JPI131055 JZD131055:JZE131055 KIZ131055:KJA131055 KSV131055:KSW131055 LCR131055:LCS131055 LMN131055:LMO131055 LWJ131055:LWK131055 MGF131055:MGG131055 MQB131055:MQC131055 MZX131055:MZY131055 NJT131055:NJU131055 NTP131055:NTQ131055 ODL131055:ODM131055 ONH131055:ONI131055 OXD131055:OXE131055 PGZ131055:PHA131055 PQV131055:PQW131055 QAR131055:QAS131055 QKN131055:QKO131055 QUJ131055:QUK131055 REF131055:REG131055 ROB131055:ROC131055 RXX131055:RXY131055 SHT131055:SHU131055 SRP131055:SRQ131055 TBL131055:TBM131055 TLH131055:TLI131055 TVD131055:TVE131055 UEZ131055:UFA131055 UOV131055:UOW131055 UYR131055:UYS131055 VIN131055:VIO131055 VSJ131055:VSK131055 WCF131055:WCG131055 WMB131055:WMC131055 WVX131055:WVY131055 P196591:Q196591 JL196591:JM196591 TH196591:TI196591 ADD196591:ADE196591 AMZ196591:ANA196591 AWV196591:AWW196591 BGR196591:BGS196591 BQN196591:BQO196591 CAJ196591:CAK196591 CKF196591:CKG196591 CUB196591:CUC196591 DDX196591:DDY196591 DNT196591:DNU196591 DXP196591:DXQ196591 EHL196591:EHM196591 ERH196591:ERI196591 FBD196591:FBE196591 FKZ196591:FLA196591 FUV196591:FUW196591 GER196591:GES196591 GON196591:GOO196591 GYJ196591:GYK196591 HIF196591:HIG196591 HSB196591:HSC196591 IBX196591:IBY196591 ILT196591:ILU196591 IVP196591:IVQ196591 JFL196591:JFM196591 JPH196591:JPI196591 JZD196591:JZE196591 KIZ196591:KJA196591 KSV196591:KSW196591 LCR196591:LCS196591 LMN196591:LMO196591 LWJ196591:LWK196591 MGF196591:MGG196591 MQB196591:MQC196591 MZX196591:MZY196591 NJT196591:NJU196591 NTP196591:NTQ196591 ODL196591:ODM196591 ONH196591:ONI196591 OXD196591:OXE196591 PGZ196591:PHA196591 PQV196591:PQW196591 QAR196591:QAS196591 QKN196591:QKO196591 QUJ196591:QUK196591 REF196591:REG196591 ROB196591:ROC196591 RXX196591:RXY196591 SHT196591:SHU196591 SRP196591:SRQ196591 TBL196591:TBM196591 TLH196591:TLI196591 TVD196591:TVE196591 UEZ196591:UFA196591 UOV196591:UOW196591 UYR196591:UYS196591 VIN196591:VIO196591 VSJ196591:VSK196591 WCF196591:WCG196591 WMB196591:WMC196591 WVX196591:WVY196591 P262127:Q262127 JL262127:JM262127 TH262127:TI262127 ADD262127:ADE262127 AMZ262127:ANA262127 AWV262127:AWW262127 BGR262127:BGS262127 BQN262127:BQO262127 CAJ262127:CAK262127 CKF262127:CKG262127 CUB262127:CUC262127 DDX262127:DDY262127 DNT262127:DNU262127 DXP262127:DXQ262127 EHL262127:EHM262127 ERH262127:ERI262127 FBD262127:FBE262127 FKZ262127:FLA262127 FUV262127:FUW262127 GER262127:GES262127 GON262127:GOO262127 GYJ262127:GYK262127 HIF262127:HIG262127 HSB262127:HSC262127 IBX262127:IBY262127 ILT262127:ILU262127 IVP262127:IVQ262127 JFL262127:JFM262127 JPH262127:JPI262127 JZD262127:JZE262127 KIZ262127:KJA262127 KSV262127:KSW262127 LCR262127:LCS262127 LMN262127:LMO262127 LWJ262127:LWK262127 MGF262127:MGG262127 MQB262127:MQC262127 MZX262127:MZY262127 NJT262127:NJU262127 NTP262127:NTQ262127 ODL262127:ODM262127 ONH262127:ONI262127 OXD262127:OXE262127 PGZ262127:PHA262127 PQV262127:PQW262127 QAR262127:QAS262127 QKN262127:QKO262127 QUJ262127:QUK262127 REF262127:REG262127 ROB262127:ROC262127 RXX262127:RXY262127 SHT262127:SHU262127 SRP262127:SRQ262127 TBL262127:TBM262127 TLH262127:TLI262127 TVD262127:TVE262127 UEZ262127:UFA262127 UOV262127:UOW262127 UYR262127:UYS262127 VIN262127:VIO262127 VSJ262127:VSK262127 WCF262127:WCG262127 WMB262127:WMC262127 WVX262127:WVY262127 P327663:Q327663 JL327663:JM327663 TH327663:TI327663 ADD327663:ADE327663 AMZ327663:ANA327663 AWV327663:AWW327663 BGR327663:BGS327663 BQN327663:BQO327663 CAJ327663:CAK327663 CKF327663:CKG327663 CUB327663:CUC327663 DDX327663:DDY327663 DNT327663:DNU327663 DXP327663:DXQ327663 EHL327663:EHM327663 ERH327663:ERI327663 FBD327663:FBE327663 FKZ327663:FLA327663 FUV327663:FUW327663 GER327663:GES327663 GON327663:GOO327663 GYJ327663:GYK327663 HIF327663:HIG327663 HSB327663:HSC327663 IBX327663:IBY327663 ILT327663:ILU327663 IVP327663:IVQ327663 JFL327663:JFM327663 JPH327663:JPI327663 JZD327663:JZE327663 KIZ327663:KJA327663 KSV327663:KSW327663 LCR327663:LCS327663 LMN327663:LMO327663 LWJ327663:LWK327663 MGF327663:MGG327663 MQB327663:MQC327663 MZX327663:MZY327663 NJT327663:NJU327663 NTP327663:NTQ327663 ODL327663:ODM327663 ONH327663:ONI327663 OXD327663:OXE327663 PGZ327663:PHA327663 PQV327663:PQW327663 QAR327663:QAS327663 QKN327663:QKO327663 QUJ327663:QUK327663 REF327663:REG327663 ROB327663:ROC327663 RXX327663:RXY327663 SHT327663:SHU327663 SRP327663:SRQ327663 TBL327663:TBM327663 TLH327663:TLI327663 TVD327663:TVE327663 UEZ327663:UFA327663 UOV327663:UOW327663 UYR327663:UYS327663 VIN327663:VIO327663 VSJ327663:VSK327663 WCF327663:WCG327663 WMB327663:WMC327663 WVX327663:WVY327663 P393199:Q393199 JL393199:JM393199 TH393199:TI393199 ADD393199:ADE393199 AMZ393199:ANA393199 AWV393199:AWW393199 BGR393199:BGS393199 BQN393199:BQO393199 CAJ393199:CAK393199 CKF393199:CKG393199 CUB393199:CUC393199 DDX393199:DDY393199 DNT393199:DNU393199 DXP393199:DXQ393199 EHL393199:EHM393199 ERH393199:ERI393199 FBD393199:FBE393199 FKZ393199:FLA393199 FUV393199:FUW393199 GER393199:GES393199 GON393199:GOO393199 GYJ393199:GYK393199 HIF393199:HIG393199 HSB393199:HSC393199 IBX393199:IBY393199 ILT393199:ILU393199 IVP393199:IVQ393199 JFL393199:JFM393199 JPH393199:JPI393199 JZD393199:JZE393199 KIZ393199:KJA393199 KSV393199:KSW393199 LCR393199:LCS393199 LMN393199:LMO393199 LWJ393199:LWK393199 MGF393199:MGG393199 MQB393199:MQC393199 MZX393199:MZY393199 NJT393199:NJU393199 NTP393199:NTQ393199 ODL393199:ODM393199 ONH393199:ONI393199 OXD393199:OXE393199 PGZ393199:PHA393199 PQV393199:PQW393199 QAR393199:QAS393199 QKN393199:QKO393199 QUJ393199:QUK393199 REF393199:REG393199 ROB393199:ROC393199 RXX393199:RXY393199 SHT393199:SHU393199 SRP393199:SRQ393199 TBL393199:TBM393199 TLH393199:TLI393199 TVD393199:TVE393199 UEZ393199:UFA393199 UOV393199:UOW393199 UYR393199:UYS393199 VIN393199:VIO393199 VSJ393199:VSK393199 WCF393199:WCG393199 WMB393199:WMC393199 WVX393199:WVY393199 P458735:Q458735 JL458735:JM458735 TH458735:TI458735 ADD458735:ADE458735 AMZ458735:ANA458735 AWV458735:AWW458735 BGR458735:BGS458735 BQN458735:BQO458735 CAJ458735:CAK458735 CKF458735:CKG458735 CUB458735:CUC458735 DDX458735:DDY458735 DNT458735:DNU458735 DXP458735:DXQ458735 EHL458735:EHM458735 ERH458735:ERI458735 FBD458735:FBE458735 FKZ458735:FLA458735 FUV458735:FUW458735 GER458735:GES458735 GON458735:GOO458735 GYJ458735:GYK458735 HIF458735:HIG458735 HSB458735:HSC458735 IBX458735:IBY458735 ILT458735:ILU458735 IVP458735:IVQ458735 JFL458735:JFM458735 JPH458735:JPI458735 JZD458735:JZE458735 KIZ458735:KJA458735 KSV458735:KSW458735 LCR458735:LCS458735 LMN458735:LMO458735 LWJ458735:LWK458735 MGF458735:MGG458735 MQB458735:MQC458735 MZX458735:MZY458735 NJT458735:NJU458735 NTP458735:NTQ458735 ODL458735:ODM458735 ONH458735:ONI458735 OXD458735:OXE458735 PGZ458735:PHA458735 PQV458735:PQW458735 QAR458735:QAS458735 QKN458735:QKO458735 QUJ458735:QUK458735 REF458735:REG458735 ROB458735:ROC458735 RXX458735:RXY458735 SHT458735:SHU458735 SRP458735:SRQ458735 TBL458735:TBM458735 TLH458735:TLI458735 TVD458735:TVE458735 UEZ458735:UFA458735 UOV458735:UOW458735 UYR458735:UYS458735 VIN458735:VIO458735 VSJ458735:VSK458735 WCF458735:WCG458735 WMB458735:WMC458735 WVX458735:WVY458735 P524271:Q524271 JL524271:JM524271 TH524271:TI524271 ADD524271:ADE524271 AMZ524271:ANA524271 AWV524271:AWW524271 BGR524271:BGS524271 BQN524271:BQO524271 CAJ524271:CAK524271 CKF524271:CKG524271 CUB524271:CUC524271 DDX524271:DDY524271 DNT524271:DNU524271 DXP524271:DXQ524271 EHL524271:EHM524271 ERH524271:ERI524271 FBD524271:FBE524271 FKZ524271:FLA524271 FUV524271:FUW524271 GER524271:GES524271 GON524271:GOO524271 GYJ524271:GYK524271 HIF524271:HIG524271 HSB524271:HSC524271 IBX524271:IBY524271 ILT524271:ILU524271 IVP524271:IVQ524271 JFL524271:JFM524271 JPH524271:JPI524271 JZD524271:JZE524271 KIZ524271:KJA524271 KSV524271:KSW524271 LCR524271:LCS524271 LMN524271:LMO524271 LWJ524271:LWK524271 MGF524271:MGG524271 MQB524271:MQC524271 MZX524271:MZY524271 NJT524271:NJU524271 NTP524271:NTQ524271 ODL524271:ODM524271 ONH524271:ONI524271 OXD524271:OXE524271 PGZ524271:PHA524271 PQV524271:PQW524271 QAR524271:QAS524271 QKN524271:QKO524271 QUJ524271:QUK524271 REF524271:REG524271 ROB524271:ROC524271 RXX524271:RXY524271 SHT524271:SHU524271 SRP524271:SRQ524271 TBL524271:TBM524271 TLH524271:TLI524271 TVD524271:TVE524271 UEZ524271:UFA524271 UOV524271:UOW524271 UYR524271:UYS524271 VIN524271:VIO524271 VSJ524271:VSK524271 WCF524271:WCG524271 WMB524271:WMC524271 WVX524271:WVY524271 P589807:Q589807 JL589807:JM589807 TH589807:TI589807 ADD589807:ADE589807 AMZ589807:ANA589807 AWV589807:AWW589807 BGR589807:BGS589807 BQN589807:BQO589807 CAJ589807:CAK589807 CKF589807:CKG589807 CUB589807:CUC589807 DDX589807:DDY589807 DNT589807:DNU589807 DXP589807:DXQ589807 EHL589807:EHM589807 ERH589807:ERI589807 FBD589807:FBE589807 FKZ589807:FLA589807 FUV589807:FUW589807 GER589807:GES589807 GON589807:GOO589807 GYJ589807:GYK589807 HIF589807:HIG589807 HSB589807:HSC589807 IBX589807:IBY589807 ILT589807:ILU589807 IVP589807:IVQ589807 JFL589807:JFM589807 JPH589807:JPI589807 JZD589807:JZE589807 KIZ589807:KJA589807 KSV589807:KSW589807 LCR589807:LCS589807 LMN589807:LMO589807 LWJ589807:LWK589807 MGF589807:MGG589807 MQB589807:MQC589807 MZX589807:MZY589807 NJT589807:NJU589807 NTP589807:NTQ589807 ODL589807:ODM589807 ONH589807:ONI589807 OXD589807:OXE589807 PGZ589807:PHA589807 PQV589807:PQW589807 QAR589807:QAS589807 QKN589807:QKO589807 QUJ589807:QUK589807 REF589807:REG589807 ROB589807:ROC589807 RXX589807:RXY589807 SHT589807:SHU589807 SRP589807:SRQ589807 TBL589807:TBM589807 TLH589807:TLI589807 TVD589807:TVE589807 UEZ589807:UFA589807 UOV589807:UOW589807 UYR589807:UYS589807 VIN589807:VIO589807 VSJ589807:VSK589807 WCF589807:WCG589807 WMB589807:WMC589807 WVX589807:WVY589807 P655343:Q655343 JL655343:JM655343 TH655343:TI655343 ADD655343:ADE655343 AMZ655343:ANA655343 AWV655343:AWW655343 BGR655343:BGS655343 BQN655343:BQO655343 CAJ655343:CAK655343 CKF655343:CKG655343 CUB655343:CUC655343 DDX655343:DDY655343 DNT655343:DNU655343 DXP655343:DXQ655343 EHL655343:EHM655343 ERH655343:ERI655343 FBD655343:FBE655343 FKZ655343:FLA655343 FUV655343:FUW655343 GER655343:GES655343 GON655343:GOO655343 GYJ655343:GYK655343 HIF655343:HIG655343 HSB655343:HSC655343 IBX655343:IBY655343 ILT655343:ILU655343 IVP655343:IVQ655343 JFL655343:JFM655343 JPH655343:JPI655343 JZD655343:JZE655343 KIZ655343:KJA655343 KSV655343:KSW655343 LCR655343:LCS655343 LMN655343:LMO655343 LWJ655343:LWK655343 MGF655343:MGG655343 MQB655343:MQC655343 MZX655343:MZY655343 NJT655343:NJU655343 NTP655343:NTQ655343 ODL655343:ODM655343 ONH655343:ONI655343 OXD655343:OXE655343 PGZ655343:PHA655343 PQV655343:PQW655343 QAR655343:QAS655343 QKN655343:QKO655343 QUJ655343:QUK655343 REF655343:REG655343 ROB655343:ROC655343 RXX655343:RXY655343 SHT655343:SHU655343 SRP655343:SRQ655343 TBL655343:TBM655343 TLH655343:TLI655343 TVD655343:TVE655343 UEZ655343:UFA655343 UOV655343:UOW655343 UYR655343:UYS655343 VIN655343:VIO655343 VSJ655343:VSK655343 WCF655343:WCG655343 WMB655343:WMC655343 WVX655343:WVY655343 P720879:Q720879 JL720879:JM720879 TH720879:TI720879 ADD720879:ADE720879 AMZ720879:ANA720879 AWV720879:AWW720879 BGR720879:BGS720879 BQN720879:BQO720879 CAJ720879:CAK720879 CKF720879:CKG720879 CUB720879:CUC720879 DDX720879:DDY720879 DNT720879:DNU720879 DXP720879:DXQ720879 EHL720879:EHM720879 ERH720879:ERI720879 FBD720879:FBE720879 FKZ720879:FLA720879 FUV720879:FUW720879 GER720879:GES720879 GON720879:GOO720879 GYJ720879:GYK720879 HIF720879:HIG720879 HSB720879:HSC720879 IBX720879:IBY720879 ILT720879:ILU720879 IVP720879:IVQ720879 JFL720879:JFM720879 JPH720879:JPI720879 JZD720879:JZE720879 KIZ720879:KJA720879 KSV720879:KSW720879 LCR720879:LCS720879 LMN720879:LMO720879 LWJ720879:LWK720879 MGF720879:MGG720879 MQB720879:MQC720879 MZX720879:MZY720879 NJT720879:NJU720879 NTP720879:NTQ720879 ODL720879:ODM720879 ONH720879:ONI720879 OXD720879:OXE720879 PGZ720879:PHA720879 PQV720879:PQW720879 QAR720879:QAS720879 QKN720879:QKO720879 QUJ720879:QUK720879 REF720879:REG720879 ROB720879:ROC720879 RXX720879:RXY720879 SHT720879:SHU720879 SRP720879:SRQ720879 TBL720879:TBM720879 TLH720879:TLI720879 TVD720879:TVE720879 UEZ720879:UFA720879 UOV720879:UOW720879 UYR720879:UYS720879 VIN720879:VIO720879 VSJ720879:VSK720879 WCF720879:WCG720879 WMB720879:WMC720879 WVX720879:WVY720879 P786415:Q786415 JL786415:JM786415 TH786415:TI786415 ADD786415:ADE786415 AMZ786415:ANA786415 AWV786415:AWW786415 BGR786415:BGS786415 BQN786415:BQO786415 CAJ786415:CAK786415 CKF786415:CKG786415 CUB786415:CUC786415 DDX786415:DDY786415 DNT786415:DNU786415 DXP786415:DXQ786415 EHL786415:EHM786415 ERH786415:ERI786415 FBD786415:FBE786415 FKZ786415:FLA786415 FUV786415:FUW786415 GER786415:GES786415 GON786415:GOO786415 GYJ786415:GYK786415 HIF786415:HIG786415 HSB786415:HSC786415 IBX786415:IBY786415 ILT786415:ILU786415 IVP786415:IVQ786415 JFL786415:JFM786415 JPH786415:JPI786415 JZD786415:JZE786415 KIZ786415:KJA786415 KSV786415:KSW786415 LCR786415:LCS786415 LMN786415:LMO786415 LWJ786415:LWK786415 MGF786415:MGG786415 MQB786415:MQC786415 MZX786415:MZY786415 NJT786415:NJU786415 NTP786415:NTQ786415 ODL786415:ODM786415 ONH786415:ONI786415 OXD786415:OXE786415 PGZ786415:PHA786415 PQV786415:PQW786415 QAR786415:QAS786415 QKN786415:QKO786415 QUJ786415:QUK786415 REF786415:REG786415 ROB786415:ROC786415 RXX786415:RXY786415 SHT786415:SHU786415 SRP786415:SRQ786415 TBL786415:TBM786415 TLH786415:TLI786415 TVD786415:TVE786415 UEZ786415:UFA786415 UOV786415:UOW786415 UYR786415:UYS786415 VIN786415:VIO786415 VSJ786415:VSK786415 WCF786415:WCG786415 WMB786415:WMC786415 WVX786415:WVY786415 P851951:Q851951 JL851951:JM851951 TH851951:TI851951 ADD851951:ADE851951 AMZ851951:ANA851951 AWV851951:AWW851951 BGR851951:BGS851951 BQN851951:BQO851951 CAJ851951:CAK851951 CKF851951:CKG851951 CUB851951:CUC851951 DDX851951:DDY851951 DNT851951:DNU851951 DXP851951:DXQ851951 EHL851951:EHM851951 ERH851951:ERI851951 FBD851951:FBE851951 FKZ851951:FLA851951 FUV851951:FUW851951 GER851951:GES851951 GON851951:GOO851951 GYJ851951:GYK851951 HIF851951:HIG851951 HSB851951:HSC851951 IBX851951:IBY851951 ILT851951:ILU851951 IVP851951:IVQ851951 JFL851951:JFM851951 JPH851951:JPI851951 JZD851951:JZE851951 KIZ851951:KJA851951 KSV851951:KSW851951 LCR851951:LCS851951 LMN851951:LMO851951 LWJ851951:LWK851951 MGF851951:MGG851951 MQB851951:MQC851951 MZX851951:MZY851951 NJT851951:NJU851951 NTP851951:NTQ851951 ODL851951:ODM851951 ONH851951:ONI851951 OXD851951:OXE851951 PGZ851951:PHA851951 PQV851951:PQW851951 QAR851951:QAS851951 QKN851951:QKO851951 QUJ851951:QUK851951 REF851951:REG851951 ROB851951:ROC851951 RXX851951:RXY851951 SHT851951:SHU851951 SRP851951:SRQ851951 TBL851951:TBM851951 TLH851951:TLI851951 TVD851951:TVE851951 UEZ851951:UFA851951 UOV851951:UOW851951 UYR851951:UYS851951 VIN851951:VIO851951 VSJ851951:VSK851951 WCF851951:WCG851951 WMB851951:WMC851951 WVX851951:WVY851951 P917487:Q917487 JL917487:JM917487 TH917487:TI917487 ADD917487:ADE917487 AMZ917487:ANA917487 AWV917487:AWW917487 BGR917487:BGS917487 BQN917487:BQO917487 CAJ917487:CAK917487 CKF917487:CKG917487 CUB917487:CUC917487 DDX917487:DDY917487 DNT917487:DNU917487 DXP917487:DXQ917487 EHL917487:EHM917487 ERH917487:ERI917487 FBD917487:FBE917487 FKZ917487:FLA917487 FUV917487:FUW917487 GER917487:GES917487 GON917487:GOO917487 GYJ917487:GYK917487 HIF917487:HIG917487 HSB917487:HSC917487 IBX917487:IBY917487 ILT917487:ILU917487 IVP917487:IVQ917487 JFL917487:JFM917487 JPH917487:JPI917487 JZD917487:JZE917487 KIZ917487:KJA917487 KSV917487:KSW917487 LCR917487:LCS917487 LMN917487:LMO917487 LWJ917487:LWK917487 MGF917487:MGG917487 MQB917487:MQC917487 MZX917487:MZY917487 NJT917487:NJU917487 NTP917487:NTQ917487 ODL917487:ODM917487 ONH917487:ONI917487 OXD917487:OXE917487 PGZ917487:PHA917487 PQV917487:PQW917487 QAR917487:QAS917487 QKN917487:QKO917487 QUJ917487:QUK917487 REF917487:REG917487 ROB917487:ROC917487 RXX917487:RXY917487 SHT917487:SHU917487 SRP917487:SRQ917487 TBL917487:TBM917487 TLH917487:TLI917487 TVD917487:TVE917487 UEZ917487:UFA917487 UOV917487:UOW917487 UYR917487:UYS917487 VIN917487:VIO917487 VSJ917487:VSK917487 WCF917487:WCG917487 WMB917487:WMC917487 WVX917487:WVY917487 P983023:Q983023 JL983023:JM983023 TH983023:TI983023 ADD983023:ADE983023 AMZ983023:ANA983023 AWV983023:AWW983023 BGR983023:BGS983023 BQN983023:BQO983023 CAJ983023:CAK983023 CKF983023:CKG983023 CUB983023:CUC983023 DDX983023:DDY983023 DNT983023:DNU983023 DXP983023:DXQ983023 EHL983023:EHM983023 ERH983023:ERI983023 FBD983023:FBE983023 FKZ983023:FLA983023 FUV983023:FUW983023 GER983023:GES983023 GON983023:GOO983023 GYJ983023:GYK983023 HIF983023:HIG983023 HSB983023:HSC983023 IBX983023:IBY983023 ILT983023:ILU983023 IVP983023:IVQ983023 JFL983023:JFM983023 JPH983023:JPI983023 JZD983023:JZE983023 KIZ983023:KJA983023 KSV983023:KSW983023 LCR983023:LCS983023 LMN983023:LMO983023 LWJ983023:LWK983023 MGF983023:MGG983023 MQB983023:MQC983023 MZX983023:MZY983023 NJT983023:NJU983023 NTP983023:NTQ983023 ODL983023:ODM983023 ONH983023:ONI983023 OXD983023:OXE983023 PGZ983023:PHA983023 PQV983023:PQW983023 QAR983023:QAS983023 QKN983023:QKO983023 QUJ983023:QUK983023 REF983023:REG983023 ROB983023:ROC983023 RXX983023:RXY983023 SHT983023:SHU983023 SRP983023:SRQ983023 TBL983023:TBM983023 TLH983023:TLI983023 TVD983023:TVE983023 UEZ983023:UFA983023 UOV983023:UOW983023 UYR983023:UYS983023 VIN983023:VIO983023 VSJ983023:VSK983023 WCF983023:WCG983023 WMB983023:WMC983023 WVX983023:WVY983023 H65522 JD65522 SZ65522 ACV65522 AMR65522 AWN65522 BGJ65522 BQF65522 CAB65522 CJX65522 CTT65522 DDP65522 DNL65522 DXH65522 EHD65522 EQZ65522 FAV65522 FKR65522 FUN65522 GEJ65522 GOF65522 GYB65522 HHX65522 HRT65522 IBP65522 ILL65522 IVH65522 JFD65522 JOZ65522 JYV65522 KIR65522 KSN65522 LCJ65522 LMF65522 LWB65522 MFX65522 MPT65522 MZP65522 NJL65522 NTH65522 ODD65522 OMZ65522 OWV65522 PGR65522 PQN65522 QAJ65522 QKF65522 QUB65522 RDX65522 RNT65522 RXP65522 SHL65522 SRH65522 TBD65522 TKZ65522 TUV65522 UER65522 UON65522 UYJ65522 VIF65522 VSB65522 WBX65522 WLT65522 WVP65522 H131058 JD131058 SZ131058 ACV131058 AMR131058 AWN131058 BGJ131058 BQF131058 CAB131058 CJX131058 CTT131058 DDP131058 DNL131058 DXH131058 EHD131058 EQZ131058 FAV131058 FKR131058 FUN131058 GEJ131058 GOF131058 GYB131058 HHX131058 HRT131058 IBP131058 ILL131058 IVH131058 JFD131058 JOZ131058 JYV131058 KIR131058 KSN131058 LCJ131058 LMF131058 LWB131058 MFX131058 MPT131058 MZP131058 NJL131058 NTH131058 ODD131058 OMZ131058 OWV131058 PGR131058 PQN131058 QAJ131058 QKF131058 QUB131058 RDX131058 RNT131058 RXP131058 SHL131058 SRH131058 TBD131058 TKZ131058 TUV131058 UER131058 UON131058 UYJ131058 VIF131058 VSB131058 WBX131058 WLT131058 WVP131058 H196594 JD196594 SZ196594 ACV196594 AMR196594 AWN196594 BGJ196594 BQF196594 CAB196594 CJX196594 CTT196594 DDP196594 DNL196594 DXH196594 EHD196594 EQZ196594 FAV196594 FKR196594 FUN196594 GEJ196594 GOF196594 GYB196594 HHX196594 HRT196594 IBP196594 ILL196594 IVH196594 JFD196594 JOZ196594 JYV196594 KIR196594 KSN196594 LCJ196594 LMF196594 LWB196594 MFX196594 MPT196594 MZP196594 NJL196594 NTH196594 ODD196594 OMZ196594 OWV196594 PGR196594 PQN196594 QAJ196594 QKF196594 QUB196594 RDX196594 RNT196594 RXP196594 SHL196594 SRH196594 TBD196594 TKZ196594 TUV196594 UER196594 UON196594 UYJ196594 VIF196594 VSB196594 WBX196594 WLT196594 WVP196594 H262130 JD262130 SZ262130 ACV262130 AMR262130 AWN262130 BGJ262130 BQF262130 CAB262130 CJX262130 CTT262130 DDP262130 DNL262130 DXH262130 EHD262130 EQZ262130 FAV262130 FKR262130 FUN262130 GEJ262130 GOF262130 GYB262130 HHX262130 HRT262130 IBP262130 ILL262130 IVH262130 JFD262130 JOZ262130 JYV262130 KIR262130 KSN262130 LCJ262130 LMF262130 LWB262130 MFX262130 MPT262130 MZP262130 NJL262130 NTH262130 ODD262130 OMZ262130 OWV262130 PGR262130 PQN262130 QAJ262130 QKF262130 QUB262130 RDX262130 RNT262130 RXP262130 SHL262130 SRH262130 TBD262130 TKZ262130 TUV262130 UER262130 UON262130 UYJ262130 VIF262130 VSB262130 WBX262130 WLT262130 WVP262130 H327666 JD327666 SZ327666 ACV327666 AMR327666 AWN327666 BGJ327666 BQF327666 CAB327666 CJX327666 CTT327666 DDP327666 DNL327666 DXH327666 EHD327666 EQZ327666 FAV327666 FKR327666 FUN327666 GEJ327666 GOF327666 GYB327666 HHX327666 HRT327666 IBP327666 ILL327666 IVH327666 JFD327666 JOZ327666 JYV327666 KIR327666 KSN327666 LCJ327666 LMF327666 LWB327666 MFX327666 MPT327666 MZP327666 NJL327666 NTH327666 ODD327666 OMZ327666 OWV327666 PGR327666 PQN327666 QAJ327666 QKF327666 QUB327666 RDX327666 RNT327666 RXP327666 SHL327666 SRH327666 TBD327666 TKZ327666 TUV327666 UER327666 UON327666 UYJ327666 VIF327666 VSB327666 WBX327666 WLT327666 WVP327666 H393202 JD393202 SZ393202 ACV393202 AMR393202 AWN393202 BGJ393202 BQF393202 CAB393202 CJX393202 CTT393202 DDP393202 DNL393202 DXH393202 EHD393202 EQZ393202 FAV393202 FKR393202 FUN393202 GEJ393202 GOF393202 GYB393202 HHX393202 HRT393202 IBP393202 ILL393202 IVH393202 JFD393202 JOZ393202 JYV393202 KIR393202 KSN393202 LCJ393202 LMF393202 LWB393202 MFX393202 MPT393202 MZP393202 NJL393202 NTH393202 ODD393202 OMZ393202 OWV393202 PGR393202 PQN393202 QAJ393202 QKF393202 QUB393202 RDX393202 RNT393202 RXP393202 SHL393202 SRH393202 TBD393202 TKZ393202 TUV393202 UER393202 UON393202 UYJ393202 VIF393202 VSB393202 WBX393202 WLT393202 WVP393202 H458738 JD458738 SZ458738 ACV458738 AMR458738 AWN458738 BGJ458738 BQF458738 CAB458738 CJX458738 CTT458738 DDP458738 DNL458738 DXH458738 EHD458738 EQZ458738 FAV458738 FKR458738 FUN458738 GEJ458738 GOF458738 GYB458738 HHX458738 HRT458738 IBP458738 ILL458738 IVH458738 JFD458738 JOZ458738 JYV458738 KIR458738 KSN458738 LCJ458738 LMF458738 LWB458738 MFX458738 MPT458738 MZP458738 NJL458738 NTH458738 ODD458738 OMZ458738 OWV458738 PGR458738 PQN458738 QAJ458738 QKF458738 QUB458738 RDX458738 RNT458738 RXP458738 SHL458738 SRH458738 TBD458738 TKZ458738 TUV458738 UER458738 UON458738 UYJ458738 VIF458738 VSB458738 WBX458738 WLT458738 WVP458738 H524274 JD524274 SZ524274 ACV524274 AMR524274 AWN524274 BGJ524274 BQF524274 CAB524274 CJX524274 CTT524274 DDP524274 DNL524274 DXH524274 EHD524274 EQZ524274 FAV524274 FKR524274 FUN524274 GEJ524274 GOF524274 GYB524274 HHX524274 HRT524274 IBP524274 ILL524274 IVH524274 JFD524274 JOZ524274 JYV524274 KIR524274 KSN524274 LCJ524274 LMF524274 LWB524274 MFX524274 MPT524274 MZP524274 NJL524274 NTH524274 ODD524274 OMZ524274 OWV524274 PGR524274 PQN524274 QAJ524274 QKF524274 QUB524274 RDX524274 RNT524274 RXP524274 SHL524274 SRH524274 TBD524274 TKZ524274 TUV524274 UER524274 UON524274 UYJ524274 VIF524274 VSB524274 WBX524274 WLT524274 WVP524274 H589810 JD589810 SZ589810 ACV589810 AMR589810 AWN589810 BGJ589810 BQF589810 CAB589810 CJX589810 CTT589810 DDP589810 DNL589810 DXH589810 EHD589810 EQZ589810 FAV589810 FKR589810 FUN589810 GEJ589810 GOF589810 GYB589810 HHX589810 HRT589810 IBP589810 ILL589810 IVH589810 JFD589810 JOZ589810 JYV589810 KIR589810 KSN589810 LCJ589810 LMF589810 LWB589810 MFX589810 MPT589810 MZP589810 NJL589810 NTH589810 ODD589810 OMZ589810 OWV589810 PGR589810 PQN589810 QAJ589810 QKF589810 QUB589810 RDX589810 RNT589810 RXP589810 SHL589810 SRH589810 TBD589810 TKZ589810 TUV589810 UER589810 UON589810 UYJ589810 VIF589810 VSB589810 WBX589810 WLT589810 WVP589810 H655346 JD655346 SZ655346 ACV655346 AMR655346 AWN655346 BGJ655346 BQF655346 CAB655346 CJX655346 CTT655346 DDP655346 DNL655346 DXH655346 EHD655346 EQZ655346 FAV655346 FKR655346 FUN655346 GEJ655346 GOF655346 GYB655346 HHX655346 HRT655346 IBP655346 ILL655346 IVH655346 JFD655346 JOZ655346 JYV655346 KIR655346 KSN655346 LCJ655346 LMF655346 LWB655346 MFX655346 MPT655346 MZP655346 NJL655346 NTH655346 ODD655346 OMZ655346 OWV655346 PGR655346 PQN655346 QAJ655346 QKF655346 QUB655346 RDX655346 RNT655346 RXP655346 SHL655346 SRH655346 TBD655346 TKZ655346 TUV655346 UER655346 UON655346 UYJ655346 VIF655346 VSB655346 WBX655346 WLT655346 WVP655346 H720882 JD720882 SZ720882 ACV720882 AMR720882 AWN720882 BGJ720882 BQF720882 CAB720882 CJX720882 CTT720882 DDP720882 DNL720882 DXH720882 EHD720882 EQZ720882 FAV720882 FKR720882 FUN720882 GEJ720882 GOF720882 GYB720882 HHX720882 HRT720882 IBP720882 ILL720882 IVH720882 JFD720882 JOZ720882 JYV720882 KIR720882 KSN720882 LCJ720882 LMF720882 LWB720882 MFX720882 MPT720882 MZP720882 NJL720882 NTH720882 ODD720882 OMZ720882 OWV720882 PGR720882 PQN720882 QAJ720882 QKF720882 QUB720882 RDX720882 RNT720882 RXP720882 SHL720882 SRH720882 TBD720882 TKZ720882 TUV720882 UER720882 UON720882 UYJ720882 VIF720882 VSB720882 WBX720882 WLT720882 WVP720882 H786418 JD786418 SZ786418 ACV786418 AMR786418 AWN786418 BGJ786418 BQF786418 CAB786418 CJX786418 CTT786418 DDP786418 DNL786418 DXH786418 EHD786418 EQZ786418 FAV786418 FKR786418 FUN786418 GEJ786418 GOF786418 GYB786418 HHX786418 HRT786418 IBP786418 ILL786418 IVH786418 JFD786418 JOZ786418 JYV786418 KIR786418 KSN786418 LCJ786418 LMF786418 LWB786418 MFX786418 MPT786418 MZP786418 NJL786418 NTH786418 ODD786418 OMZ786418 OWV786418 PGR786418 PQN786418 QAJ786418 QKF786418 QUB786418 RDX786418 RNT786418 RXP786418 SHL786418 SRH786418 TBD786418 TKZ786418 TUV786418 UER786418 UON786418 UYJ786418 VIF786418 VSB786418 WBX786418 WLT786418 WVP786418 H851954 JD851954 SZ851954 ACV851954 AMR851954 AWN851954 BGJ851954 BQF851954 CAB851954 CJX851954 CTT851954 DDP851954 DNL851954 DXH851954 EHD851954 EQZ851954 FAV851954 FKR851954 FUN851954 GEJ851954 GOF851954 GYB851954 HHX851954 HRT851954 IBP851954 ILL851954 IVH851954 JFD851954 JOZ851954 JYV851954 KIR851954 KSN851954 LCJ851954 LMF851954 LWB851954 MFX851954 MPT851954 MZP851954 NJL851954 NTH851954 ODD851954 OMZ851954 OWV851954 PGR851954 PQN851954 QAJ851954 QKF851954 QUB851954 RDX851954 RNT851954 RXP851954 SHL851954 SRH851954 TBD851954 TKZ851954 TUV851954 UER851954 UON851954 UYJ851954 VIF851954 VSB851954 WBX851954 WLT851954 WVP851954 H917490 JD917490 SZ917490 ACV917490 AMR917490 AWN917490 BGJ917490 BQF917490 CAB917490 CJX917490 CTT917490 DDP917490 DNL917490 DXH917490 EHD917490 EQZ917490 FAV917490 FKR917490 FUN917490 GEJ917490 GOF917490 GYB917490 HHX917490 HRT917490 IBP917490 ILL917490 IVH917490 JFD917490 JOZ917490 JYV917490 KIR917490 KSN917490 LCJ917490 LMF917490 LWB917490 MFX917490 MPT917490 MZP917490 NJL917490 NTH917490 ODD917490 OMZ917490 OWV917490 PGR917490 PQN917490 QAJ917490 QKF917490 QUB917490 RDX917490 RNT917490 RXP917490 SHL917490 SRH917490 TBD917490 TKZ917490 TUV917490 UER917490 UON917490 UYJ917490 VIF917490 VSB917490 WBX917490 WLT917490 WVP917490 H983026 JD983026 SZ983026 ACV983026 AMR983026 AWN983026 BGJ983026 BQF983026 CAB983026 CJX983026 CTT983026 DDP983026 DNL983026 DXH983026 EHD983026 EQZ983026 FAV983026 FKR983026 FUN983026 GEJ983026 GOF983026 GYB983026 HHX983026 HRT983026 IBP983026 ILL983026 IVH983026 JFD983026 JOZ983026 JYV983026 KIR983026 KSN983026 LCJ983026 LMF983026 LWB983026 MFX983026 MPT983026 MZP983026 NJL983026 NTH983026 ODD983026 OMZ983026 OWV983026 PGR983026 PQN983026 QAJ983026 QKF983026 QUB983026 RDX983026 RNT983026 RXP983026 SHL983026 SRH983026 TBD983026 TKZ983026 TUV983026 UER983026 UON983026 UYJ983026 VIF983026 VSB983026 WBX983026 WLT983026 WVP983026 J65522 JF65522 TB65522 ACX65522 AMT65522 AWP65522 BGL65522 BQH65522 CAD65522 CJZ65522 CTV65522 DDR65522 DNN65522 DXJ65522 EHF65522 ERB65522 FAX65522 FKT65522 FUP65522 GEL65522 GOH65522 GYD65522 HHZ65522 HRV65522 IBR65522 ILN65522 IVJ65522 JFF65522 JPB65522 JYX65522 KIT65522 KSP65522 LCL65522 LMH65522 LWD65522 MFZ65522 MPV65522 MZR65522 NJN65522 NTJ65522 ODF65522 ONB65522 OWX65522 PGT65522 PQP65522 QAL65522 QKH65522 QUD65522 RDZ65522 RNV65522 RXR65522 SHN65522 SRJ65522 TBF65522 TLB65522 TUX65522 UET65522 UOP65522 UYL65522 VIH65522 VSD65522 WBZ65522 WLV65522 WVR65522 J131058 JF131058 TB131058 ACX131058 AMT131058 AWP131058 BGL131058 BQH131058 CAD131058 CJZ131058 CTV131058 DDR131058 DNN131058 DXJ131058 EHF131058 ERB131058 FAX131058 FKT131058 FUP131058 GEL131058 GOH131058 GYD131058 HHZ131058 HRV131058 IBR131058 ILN131058 IVJ131058 JFF131058 JPB131058 JYX131058 KIT131058 KSP131058 LCL131058 LMH131058 LWD131058 MFZ131058 MPV131058 MZR131058 NJN131058 NTJ131058 ODF131058 ONB131058 OWX131058 PGT131058 PQP131058 QAL131058 QKH131058 QUD131058 RDZ131058 RNV131058 RXR131058 SHN131058 SRJ131058 TBF131058 TLB131058 TUX131058 UET131058 UOP131058 UYL131058 VIH131058 VSD131058 WBZ131058 WLV131058 WVR131058 J196594 JF196594 TB196594 ACX196594 AMT196594 AWP196594 BGL196594 BQH196594 CAD196594 CJZ196594 CTV196594 DDR196594 DNN196594 DXJ196594 EHF196594 ERB196594 FAX196594 FKT196594 FUP196594 GEL196594 GOH196594 GYD196594 HHZ196594 HRV196594 IBR196594 ILN196594 IVJ196594 JFF196594 JPB196594 JYX196594 KIT196594 KSP196594 LCL196594 LMH196594 LWD196594 MFZ196594 MPV196594 MZR196594 NJN196594 NTJ196594 ODF196594 ONB196594 OWX196594 PGT196594 PQP196594 QAL196594 QKH196594 QUD196594 RDZ196594 RNV196594 RXR196594 SHN196594 SRJ196594 TBF196594 TLB196594 TUX196594 UET196594 UOP196594 UYL196594 VIH196594 VSD196594 WBZ196594 WLV196594 WVR196594 J262130 JF262130 TB262130 ACX262130 AMT262130 AWP262130 BGL262130 BQH262130 CAD262130 CJZ262130 CTV262130 DDR262130 DNN262130 DXJ262130 EHF262130 ERB262130 FAX262130 FKT262130 FUP262130 GEL262130 GOH262130 GYD262130 HHZ262130 HRV262130 IBR262130 ILN262130 IVJ262130 JFF262130 JPB262130 JYX262130 KIT262130 KSP262130 LCL262130 LMH262130 LWD262130 MFZ262130 MPV262130 MZR262130 NJN262130 NTJ262130 ODF262130 ONB262130 OWX262130 PGT262130 PQP262130 QAL262130 QKH262130 QUD262130 RDZ262130 RNV262130 RXR262130 SHN262130 SRJ262130 TBF262130 TLB262130 TUX262130 UET262130 UOP262130 UYL262130 VIH262130 VSD262130 WBZ262130 WLV262130 WVR262130 J327666 JF327666 TB327666 ACX327666 AMT327666 AWP327666 BGL327666 BQH327666 CAD327666 CJZ327666 CTV327666 DDR327666 DNN327666 DXJ327666 EHF327666 ERB327666 FAX327666 FKT327666 FUP327666 GEL327666 GOH327666 GYD327666 HHZ327666 HRV327666 IBR327666 ILN327666 IVJ327666 JFF327666 JPB327666 JYX327666 KIT327666 KSP327666 LCL327666 LMH327666 LWD327666 MFZ327666 MPV327666 MZR327666 NJN327666 NTJ327666 ODF327666 ONB327666 OWX327666 PGT327666 PQP327666 QAL327666 QKH327666 QUD327666 RDZ327666 RNV327666 RXR327666 SHN327666 SRJ327666 TBF327666 TLB327666 TUX327666 UET327666 UOP327666 UYL327666 VIH327666 VSD327666 WBZ327666 WLV327666 WVR327666 J393202 JF393202 TB393202 ACX393202 AMT393202 AWP393202 BGL393202 BQH393202 CAD393202 CJZ393202 CTV393202 DDR393202 DNN393202 DXJ393202 EHF393202 ERB393202 FAX393202 FKT393202 FUP393202 GEL393202 GOH393202 GYD393202 HHZ393202 HRV393202 IBR393202 ILN393202 IVJ393202 JFF393202 JPB393202 JYX393202 KIT393202 KSP393202 LCL393202 LMH393202 LWD393202 MFZ393202 MPV393202 MZR393202 NJN393202 NTJ393202 ODF393202 ONB393202 OWX393202 PGT393202 PQP393202 QAL393202 QKH393202 QUD393202 RDZ393202 RNV393202 RXR393202 SHN393202 SRJ393202 TBF393202 TLB393202 TUX393202 UET393202 UOP393202 UYL393202 VIH393202 VSD393202 WBZ393202 WLV393202 WVR393202 J458738 JF458738 TB458738 ACX458738 AMT458738 AWP458738 BGL458738 BQH458738 CAD458738 CJZ458738 CTV458738 DDR458738 DNN458738 DXJ458738 EHF458738 ERB458738 FAX458738 FKT458738 FUP458738 GEL458738 GOH458738 GYD458738 HHZ458738 HRV458738 IBR458738 ILN458738 IVJ458738 JFF458738 JPB458738 JYX458738 KIT458738 KSP458738 LCL458738 LMH458738 LWD458738 MFZ458738 MPV458738 MZR458738 NJN458738 NTJ458738 ODF458738 ONB458738 OWX458738 PGT458738 PQP458738 QAL458738 QKH458738 QUD458738 RDZ458738 RNV458738 RXR458738 SHN458738 SRJ458738 TBF458738 TLB458738 TUX458738 UET458738 UOP458738 UYL458738 VIH458738 VSD458738 WBZ458738 WLV458738 WVR458738 J524274 JF524274 TB524274 ACX524274 AMT524274 AWP524274 BGL524274 BQH524274 CAD524274 CJZ524274 CTV524274 DDR524274 DNN524274 DXJ524274 EHF524274 ERB524274 FAX524274 FKT524274 FUP524274 GEL524274 GOH524274 GYD524274 HHZ524274 HRV524274 IBR524274 ILN524274 IVJ524274 JFF524274 JPB524274 JYX524274 KIT524274 KSP524274 LCL524274 LMH524274 LWD524274 MFZ524274 MPV524274 MZR524274 NJN524274 NTJ524274 ODF524274 ONB524274 OWX524274 PGT524274 PQP524274 QAL524274 QKH524274 QUD524274 RDZ524274 RNV524274 RXR524274 SHN524274 SRJ524274 TBF524274 TLB524274 TUX524274 UET524274 UOP524274 UYL524274 VIH524274 VSD524274 WBZ524274 WLV524274 WVR524274 J589810 JF589810 TB589810 ACX589810 AMT589810 AWP589810 BGL589810 BQH589810 CAD589810 CJZ589810 CTV589810 DDR589810 DNN589810 DXJ589810 EHF589810 ERB589810 FAX589810 FKT589810 FUP589810 GEL589810 GOH589810 GYD589810 HHZ589810 HRV589810 IBR589810 ILN589810 IVJ589810 JFF589810 JPB589810 JYX589810 KIT589810 KSP589810 LCL589810 LMH589810 LWD589810 MFZ589810 MPV589810 MZR589810 NJN589810 NTJ589810 ODF589810 ONB589810 OWX589810 PGT589810 PQP589810 QAL589810 QKH589810 QUD589810 RDZ589810 RNV589810 RXR589810 SHN589810 SRJ589810 TBF589810 TLB589810 TUX589810 UET589810 UOP589810 UYL589810 VIH589810 VSD589810 WBZ589810 WLV589810 WVR589810 J655346 JF655346 TB655346 ACX655346 AMT655346 AWP655346 BGL655346 BQH655346 CAD655346 CJZ655346 CTV655346 DDR655346 DNN655346 DXJ655346 EHF655346 ERB655346 FAX655346 FKT655346 FUP655346 GEL655346 GOH655346 GYD655346 HHZ655346 HRV655346 IBR655346 ILN655346 IVJ655346 JFF655346 JPB655346 JYX655346 KIT655346 KSP655346 LCL655346 LMH655346 LWD655346 MFZ655346 MPV655346 MZR655346 NJN655346 NTJ655346 ODF655346 ONB655346 OWX655346 PGT655346 PQP655346 QAL655346 QKH655346 QUD655346 RDZ655346 RNV655346 RXR655346 SHN655346 SRJ655346 TBF655346 TLB655346 TUX655346 UET655346 UOP655346 UYL655346 VIH655346 VSD655346 WBZ655346 WLV655346 WVR655346 J720882 JF720882 TB720882 ACX720882 AMT720882 AWP720882 BGL720882 BQH720882 CAD720882 CJZ720882 CTV720882 DDR720882 DNN720882 DXJ720882 EHF720882 ERB720882 FAX720882 FKT720882 FUP720882 GEL720882 GOH720882 GYD720882 HHZ720882 HRV720882 IBR720882 ILN720882 IVJ720882 JFF720882 JPB720882 JYX720882 KIT720882 KSP720882 LCL720882 LMH720882 LWD720882 MFZ720882 MPV720882 MZR720882 NJN720882 NTJ720882 ODF720882 ONB720882 OWX720882 PGT720882 PQP720882 QAL720882 QKH720882 QUD720882 RDZ720882 RNV720882 RXR720882 SHN720882 SRJ720882 TBF720882 TLB720882 TUX720882 UET720882 UOP720882 UYL720882 VIH720882 VSD720882 WBZ720882 WLV720882 WVR720882 J786418 JF786418 TB786418 ACX786418 AMT786418 AWP786418 BGL786418 BQH786418 CAD786418 CJZ786418 CTV786418 DDR786418 DNN786418 DXJ786418 EHF786418 ERB786418 FAX786418 FKT786418 FUP786418 GEL786418 GOH786418 GYD786418 HHZ786418 HRV786418 IBR786418 ILN786418 IVJ786418 JFF786418 JPB786418 JYX786418 KIT786418 KSP786418 LCL786418 LMH786418 LWD786418 MFZ786418 MPV786418 MZR786418 NJN786418 NTJ786418 ODF786418 ONB786418 OWX786418 PGT786418 PQP786418 QAL786418 QKH786418 QUD786418 RDZ786418 RNV786418 RXR786418 SHN786418 SRJ786418 TBF786418 TLB786418 TUX786418 UET786418 UOP786418 UYL786418 VIH786418 VSD786418 WBZ786418 WLV786418 WVR786418 J851954 JF851954 TB851954 ACX851954 AMT851954 AWP851954 BGL851954 BQH851954 CAD851954 CJZ851954 CTV851954 DDR851954 DNN851954 DXJ851954 EHF851954 ERB851954 FAX851954 FKT851954 FUP851954 GEL851954 GOH851954 GYD851954 HHZ851954 HRV851954 IBR851954 ILN851954 IVJ851954 JFF851954 JPB851954 JYX851954 KIT851954 KSP851954 LCL851954 LMH851954 LWD851954 MFZ851954 MPV851954 MZR851954 NJN851954 NTJ851954 ODF851954 ONB851954 OWX851954 PGT851954 PQP851954 QAL851954 QKH851954 QUD851954 RDZ851954 RNV851954 RXR851954 SHN851954 SRJ851954 TBF851954 TLB851954 TUX851954 UET851954 UOP851954 UYL851954 VIH851954 VSD851954 WBZ851954 WLV851954 WVR851954 J917490 JF917490 TB917490 ACX917490 AMT917490 AWP917490 BGL917490 BQH917490 CAD917490 CJZ917490 CTV917490 DDR917490 DNN917490 DXJ917490 EHF917490 ERB917490 FAX917490 FKT917490 FUP917490 GEL917490 GOH917490 GYD917490 HHZ917490 HRV917490 IBR917490 ILN917490 IVJ917490 JFF917490 JPB917490 JYX917490 KIT917490 KSP917490 LCL917490 LMH917490 LWD917490 MFZ917490 MPV917490 MZR917490 NJN917490 NTJ917490 ODF917490 ONB917490 OWX917490 PGT917490 PQP917490 QAL917490 QKH917490 QUD917490 RDZ917490 RNV917490 RXR917490 SHN917490 SRJ917490 TBF917490 TLB917490 TUX917490 UET917490 UOP917490 UYL917490 VIH917490 VSD917490 WBZ917490 WLV917490 WVR917490 J983026 JF983026 TB983026 ACX983026 AMT983026 AWP983026 BGL983026 BQH983026 CAD983026 CJZ983026 CTV983026 DDR983026 DNN983026 DXJ983026 EHF983026 ERB983026 FAX983026 FKT983026 FUP983026 GEL983026 GOH983026 GYD983026 HHZ983026 HRV983026 IBR983026 ILN983026 IVJ983026 JFF983026 JPB983026 JYX983026 KIT983026 KSP983026 LCL983026 LMH983026 LWD983026 MFZ983026 MPV983026 MZR983026 NJN983026 NTJ983026 ODF983026 ONB983026 OWX983026 PGT983026 PQP983026 QAL983026 QKH983026 QUD983026 RDZ983026 RNV983026 RXR983026 SHN983026 SRJ983026 TBF983026 TLB983026 TUX983026 UET983026 UOP983026 UYL983026 VIH983026 VSD983026 WBZ983026 WLV983026 WVR983026 N65522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N131058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N196594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N262130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N327666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N393202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N458738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N524274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N589810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N655346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N720882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N786418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N851954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N917490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N983026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P65522:Q65522 JL65522:JM65522 TH65522:TI65522 ADD65522:ADE65522 AMZ65522:ANA65522 AWV65522:AWW65522 BGR65522:BGS65522 BQN65522:BQO65522 CAJ65522:CAK65522 CKF65522:CKG65522 CUB65522:CUC65522 DDX65522:DDY65522 DNT65522:DNU65522 DXP65522:DXQ65522 EHL65522:EHM65522 ERH65522:ERI65522 FBD65522:FBE65522 FKZ65522:FLA65522 FUV65522:FUW65522 GER65522:GES65522 GON65522:GOO65522 GYJ65522:GYK65522 HIF65522:HIG65522 HSB65522:HSC65522 IBX65522:IBY65522 ILT65522:ILU65522 IVP65522:IVQ65522 JFL65522:JFM65522 JPH65522:JPI65522 JZD65522:JZE65522 KIZ65522:KJA65522 KSV65522:KSW65522 LCR65522:LCS65522 LMN65522:LMO65522 LWJ65522:LWK65522 MGF65522:MGG65522 MQB65522:MQC65522 MZX65522:MZY65522 NJT65522:NJU65522 NTP65522:NTQ65522 ODL65522:ODM65522 ONH65522:ONI65522 OXD65522:OXE65522 PGZ65522:PHA65522 PQV65522:PQW65522 QAR65522:QAS65522 QKN65522:QKO65522 QUJ65522:QUK65522 REF65522:REG65522 ROB65522:ROC65522 RXX65522:RXY65522 SHT65522:SHU65522 SRP65522:SRQ65522 TBL65522:TBM65522 TLH65522:TLI65522 TVD65522:TVE65522 UEZ65522:UFA65522 UOV65522:UOW65522 UYR65522:UYS65522 VIN65522:VIO65522 VSJ65522:VSK65522 WCF65522:WCG65522 WMB65522:WMC65522 WVX65522:WVY65522 P131058:Q131058 JL131058:JM131058 TH131058:TI131058 ADD131058:ADE131058 AMZ131058:ANA131058 AWV131058:AWW131058 BGR131058:BGS131058 BQN131058:BQO131058 CAJ131058:CAK131058 CKF131058:CKG131058 CUB131058:CUC131058 DDX131058:DDY131058 DNT131058:DNU131058 DXP131058:DXQ131058 EHL131058:EHM131058 ERH131058:ERI131058 FBD131058:FBE131058 FKZ131058:FLA131058 FUV131058:FUW131058 GER131058:GES131058 GON131058:GOO131058 GYJ131058:GYK131058 HIF131058:HIG131058 HSB131058:HSC131058 IBX131058:IBY131058 ILT131058:ILU131058 IVP131058:IVQ131058 JFL131058:JFM131058 JPH131058:JPI131058 JZD131058:JZE131058 KIZ131058:KJA131058 KSV131058:KSW131058 LCR131058:LCS131058 LMN131058:LMO131058 LWJ131058:LWK131058 MGF131058:MGG131058 MQB131058:MQC131058 MZX131058:MZY131058 NJT131058:NJU131058 NTP131058:NTQ131058 ODL131058:ODM131058 ONH131058:ONI131058 OXD131058:OXE131058 PGZ131058:PHA131058 PQV131058:PQW131058 QAR131058:QAS131058 QKN131058:QKO131058 QUJ131058:QUK131058 REF131058:REG131058 ROB131058:ROC131058 RXX131058:RXY131058 SHT131058:SHU131058 SRP131058:SRQ131058 TBL131058:TBM131058 TLH131058:TLI131058 TVD131058:TVE131058 UEZ131058:UFA131058 UOV131058:UOW131058 UYR131058:UYS131058 VIN131058:VIO131058 VSJ131058:VSK131058 WCF131058:WCG131058 WMB131058:WMC131058 WVX131058:WVY131058 P196594:Q196594 JL196594:JM196594 TH196594:TI196594 ADD196594:ADE196594 AMZ196594:ANA196594 AWV196594:AWW196594 BGR196594:BGS196594 BQN196594:BQO196594 CAJ196594:CAK196594 CKF196594:CKG196594 CUB196594:CUC196594 DDX196594:DDY196594 DNT196594:DNU196594 DXP196594:DXQ196594 EHL196594:EHM196594 ERH196594:ERI196594 FBD196594:FBE196594 FKZ196594:FLA196594 FUV196594:FUW196594 GER196594:GES196594 GON196594:GOO196594 GYJ196594:GYK196594 HIF196594:HIG196594 HSB196594:HSC196594 IBX196594:IBY196594 ILT196594:ILU196594 IVP196594:IVQ196594 JFL196594:JFM196594 JPH196594:JPI196594 JZD196594:JZE196594 KIZ196594:KJA196594 KSV196594:KSW196594 LCR196594:LCS196594 LMN196594:LMO196594 LWJ196594:LWK196594 MGF196594:MGG196594 MQB196594:MQC196594 MZX196594:MZY196594 NJT196594:NJU196594 NTP196594:NTQ196594 ODL196594:ODM196594 ONH196594:ONI196594 OXD196594:OXE196594 PGZ196594:PHA196594 PQV196594:PQW196594 QAR196594:QAS196594 QKN196594:QKO196594 QUJ196594:QUK196594 REF196594:REG196594 ROB196594:ROC196594 RXX196594:RXY196594 SHT196594:SHU196594 SRP196594:SRQ196594 TBL196594:TBM196594 TLH196594:TLI196594 TVD196594:TVE196594 UEZ196594:UFA196594 UOV196594:UOW196594 UYR196594:UYS196594 VIN196594:VIO196594 VSJ196594:VSK196594 WCF196594:WCG196594 WMB196594:WMC196594 WVX196594:WVY196594 P262130:Q262130 JL262130:JM262130 TH262130:TI262130 ADD262130:ADE262130 AMZ262130:ANA262130 AWV262130:AWW262130 BGR262130:BGS262130 BQN262130:BQO262130 CAJ262130:CAK262130 CKF262130:CKG262130 CUB262130:CUC262130 DDX262130:DDY262130 DNT262130:DNU262130 DXP262130:DXQ262130 EHL262130:EHM262130 ERH262130:ERI262130 FBD262130:FBE262130 FKZ262130:FLA262130 FUV262130:FUW262130 GER262130:GES262130 GON262130:GOO262130 GYJ262130:GYK262130 HIF262130:HIG262130 HSB262130:HSC262130 IBX262130:IBY262130 ILT262130:ILU262130 IVP262130:IVQ262130 JFL262130:JFM262130 JPH262130:JPI262130 JZD262130:JZE262130 KIZ262130:KJA262130 KSV262130:KSW262130 LCR262130:LCS262130 LMN262130:LMO262130 LWJ262130:LWK262130 MGF262130:MGG262130 MQB262130:MQC262130 MZX262130:MZY262130 NJT262130:NJU262130 NTP262130:NTQ262130 ODL262130:ODM262130 ONH262130:ONI262130 OXD262130:OXE262130 PGZ262130:PHA262130 PQV262130:PQW262130 QAR262130:QAS262130 QKN262130:QKO262130 QUJ262130:QUK262130 REF262130:REG262130 ROB262130:ROC262130 RXX262130:RXY262130 SHT262130:SHU262130 SRP262130:SRQ262130 TBL262130:TBM262130 TLH262130:TLI262130 TVD262130:TVE262130 UEZ262130:UFA262130 UOV262130:UOW262130 UYR262130:UYS262130 VIN262130:VIO262130 VSJ262130:VSK262130 WCF262130:WCG262130 WMB262130:WMC262130 WVX262130:WVY262130 P327666:Q327666 JL327666:JM327666 TH327666:TI327666 ADD327666:ADE327666 AMZ327666:ANA327666 AWV327666:AWW327666 BGR327666:BGS327666 BQN327666:BQO327666 CAJ327666:CAK327666 CKF327666:CKG327666 CUB327666:CUC327666 DDX327666:DDY327666 DNT327666:DNU327666 DXP327666:DXQ327666 EHL327666:EHM327666 ERH327666:ERI327666 FBD327666:FBE327666 FKZ327666:FLA327666 FUV327666:FUW327666 GER327666:GES327666 GON327666:GOO327666 GYJ327666:GYK327666 HIF327666:HIG327666 HSB327666:HSC327666 IBX327666:IBY327666 ILT327666:ILU327666 IVP327666:IVQ327666 JFL327666:JFM327666 JPH327666:JPI327666 JZD327666:JZE327666 KIZ327666:KJA327666 KSV327666:KSW327666 LCR327666:LCS327666 LMN327666:LMO327666 LWJ327666:LWK327666 MGF327666:MGG327666 MQB327666:MQC327666 MZX327666:MZY327666 NJT327666:NJU327666 NTP327666:NTQ327666 ODL327666:ODM327666 ONH327666:ONI327666 OXD327666:OXE327666 PGZ327666:PHA327666 PQV327666:PQW327666 QAR327666:QAS327666 QKN327666:QKO327666 QUJ327666:QUK327666 REF327666:REG327666 ROB327666:ROC327666 RXX327666:RXY327666 SHT327666:SHU327666 SRP327666:SRQ327666 TBL327666:TBM327666 TLH327666:TLI327666 TVD327666:TVE327666 UEZ327666:UFA327666 UOV327666:UOW327666 UYR327666:UYS327666 VIN327666:VIO327666 VSJ327666:VSK327666 WCF327666:WCG327666 WMB327666:WMC327666 WVX327666:WVY327666 P393202:Q393202 JL393202:JM393202 TH393202:TI393202 ADD393202:ADE393202 AMZ393202:ANA393202 AWV393202:AWW393202 BGR393202:BGS393202 BQN393202:BQO393202 CAJ393202:CAK393202 CKF393202:CKG393202 CUB393202:CUC393202 DDX393202:DDY393202 DNT393202:DNU393202 DXP393202:DXQ393202 EHL393202:EHM393202 ERH393202:ERI393202 FBD393202:FBE393202 FKZ393202:FLA393202 FUV393202:FUW393202 GER393202:GES393202 GON393202:GOO393202 GYJ393202:GYK393202 HIF393202:HIG393202 HSB393202:HSC393202 IBX393202:IBY393202 ILT393202:ILU393202 IVP393202:IVQ393202 JFL393202:JFM393202 JPH393202:JPI393202 JZD393202:JZE393202 KIZ393202:KJA393202 KSV393202:KSW393202 LCR393202:LCS393202 LMN393202:LMO393202 LWJ393202:LWK393202 MGF393202:MGG393202 MQB393202:MQC393202 MZX393202:MZY393202 NJT393202:NJU393202 NTP393202:NTQ393202 ODL393202:ODM393202 ONH393202:ONI393202 OXD393202:OXE393202 PGZ393202:PHA393202 PQV393202:PQW393202 QAR393202:QAS393202 QKN393202:QKO393202 QUJ393202:QUK393202 REF393202:REG393202 ROB393202:ROC393202 RXX393202:RXY393202 SHT393202:SHU393202 SRP393202:SRQ393202 TBL393202:TBM393202 TLH393202:TLI393202 TVD393202:TVE393202 UEZ393202:UFA393202 UOV393202:UOW393202 UYR393202:UYS393202 VIN393202:VIO393202 VSJ393202:VSK393202 WCF393202:WCG393202 WMB393202:WMC393202 WVX393202:WVY393202 P458738:Q458738 JL458738:JM458738 TH458738:TI458738 ADD458738:ADE458738 AMZ458738:ANA458738 AWV458738:AWW458738 BGR458738:BGS458738 BQN458738:BQO458738 CAJ458738:CAK458738 CKF458738:CKG458738 CUB458738:CUC458738 DDX458738:DDY458738 DNT458738:DNU458738 DXP458738:DXQ458738 EHL458738:EHM458738 ERH458738:ERI458738 FBD458738:FBE458738 FKZ458738:FLA458738 FUV458738:FUW458738 GER458738:GES458738 GON458738:GOO458738 GYJ458738:GYK458738 HIF458738:HIG458738 HSB458738:HSC458738 IBX458738:IBY458738 ILT458738:ILU458738 IVP458738:IVQ458738 JFL458738:JFM458738 JPH458738:JPI458738 JZD458738:JZE458738 KIZ458738:KJA458738 KSV458738:KSW458738 LCR458738:LCS458738 LMN458738:LMO458738 LWJ458738:LWK458738 MGF458738:MGG458738 MQB458738:MQC458738 MZX458738:MZY458738 NJT458738:NJU458738 NTP458738:NTQ458738 ODL458738:ODM458738 ONH458738:ONI458738 OXD458738:OXE458738 PGZ458738:PHA458738 PQV458738:PQW458738 QAR458738:QAS458738 QKN458738:QKO458738 QUJ458738:QUK458738 REF458738:REG458738 ROB458738:ROC458738 RXX458738:RXY458738 SHT458738:SHU458738 SRP458738:SRQ458738 TBL458738:TBM458738 TLH458738:TLI458738 TVD458738:TVE458738 UEZ458738:UFA458738 UOV458738:UOW458738 UYR458738:UYS458738 VIN458738:VIO458738 VSJ458738:VSK458738 WCF458738:WCG458738 WMB458738:WMC458738 WVX458738:WVY458738 P524274:Q524274 JL524274:JM524274 TH524274:TI524274 ADD524274:ADE524274 AMZ524274:ANA524274 AWV524274:AWW524274 BGR524274:BGS524274 BQN524274:BQO524274 CAJ524274:CAK524274 CKF524274:CKG524274 CUB524274:CUC524274 DDX524274:DDY524274 DNT524274:DNU524274 DXP524274:DXQ524274 EHL524274:EHM524274 ERH524274:ERI524274 FBD524274:FBE524274 FKZ524274:FLA524274 FUV524274:FUW524274 GER524274:GES524274 GON524274:GOO524274 GYJ524274:GYK524274 HIF524274:HIG524274 HSB524274:HSC524274 IBX524274:IBY524274 ILT524274:ILU524274 IVP524274:IVQ524274 JFL524274:JFM524274 JPH524274:JPI524274 JZD524274:JZE524274 KIZ524274:KJA524274 KSV524274:KSW524274 LCR524274:LCS524274 LMN524274:LMO524274 LWJ524274:LWK524274 MGF524274:MGG524274 MQB524274:MQC524274 MZX524274:MZY524274 NJT524274:NJU524274 NTP524274:NTQ524274 ODL524274:ODM524274 ONH524274:ONI524274 OXD524274:OXE524274 PGZ524274:PHA524274 PQV524274:PQW524274 QAR524274:QAS524274 QKN524274:QKO524274 QUJ524274:QUK524274 REF524274:REG524274 ROB524274:ROC524274 RXX524274:RXY524274 SHT524274:SHU524274 SRP524274:SRQ524274 TBL524274:TBM524274 TLH524274:TLI524274 TVD524274:TVE524274 UEZ524274:UFA524274 UOV524274:UOW524274 UYR524274:UYS524274 VIN524274:VIO524274 VSJ524274:VSK524274 WCF524274:WCG524274 WMB524274:WMC524274 WVX524274:WVY524274 P589810:Q589810 JL589810:JM589810 TH589810:TI589810 ADD589810:ADE589810 AMZ589810:ANA589810 AWV589810:AWW589810 BGR589810:BGS589810 BQN589810:BQO589810 CAJ589810:CAK589810 CKF589810:CKG589810 CUB589810:CUC589810 DDX589810:DDY589810 DNT589810:DNU589810 DXP589810:DXQ589810 EHL589810:EHM589810 ERH589810:ERI589810 FBD589810:FBE589810 FKZ589810:FLA589810 FUV589810:FUW589810 GER589810:GES589810 GON589810:GOO589810 GYJ589810:GYK589810 HIF589810:HIG589810 HSB589810:HSC589810 IBX589810:IBY589810 ILT589810:ILU589810 IVP589810:IVQ589810 JFL589810:JFM589810 JPH589810:JPI589810 JZD589810:JZE589810 KIZ589810:KJA589810 KSV589810:KSW589810 LCR589810:LCS589810 LMN589810:LMO589810 LWJ589810:LWK589810 MGF589810:MGG589810 MQB589810:MQC589810 MZX589810:MZY589810 NJT589810:NJU589810 NTP589810:NTQ589810 ODL589810:ODM589810 ONH589810:ONI589810 OXD589810:OXE589810 PGZ589810:PHA589810 PQV589810:PQW589810 QAR589810:QAS589810 QKN589810:QKO589810 QUJ589810:QUK589810 REF589810:REG589810 ROB589810:ROC589810 RXX589810:RXY589810 SHT589810:SHU589810 SRP589810:SRQ589810 TBL589810:TBM589810 TLH589810:TLI589810 TVD589810:TVE589810 UEZ589810:UFA589810 UOV589810:UOW589810 UYR589810:UYS589810 VIN589810:VIO589810 VSJ589810:VSK589810 WCF589810:WCG589810 WMB589810:WMC589810 WVX589810:WVY589810 P655346:Q655346 JL655346:JM655346 TH655346:TI655346 ADD655346:ADE655346 AMZ655346:ANA655346 AWV655346:AWW655346 BGR655346:BGS655346 BQN655346:BQO655346 CAJ655346:CAK655346 CKF655346:CKG655346 CUB655346:CUC655346 DDX655346:DDY655346 DNT655346:DNU655346 DXP655346:DXQ655346 EHL655346:EHM655346 ERH655346:ERI655346 FBD655346:FBE655346 FKZ655346:FLA655346 FUV655346:FUW655346 GER655346:GES655346 GON655346:GOO655346 GYJ655346:GYK655346 HIF655346:HIG655346 HSB655346:HSC655346 IBX655346:IBY655346 ILT655346:ILU655346 IVP655346:IVQ655346 JFL655346:JFM655346 JPH655346:JPI655346 JZD655346:JZE655346 KIZ655346:KJA655346 KSV655346:KSW655346 LCR655346:LCS655346 LMN655346:LMO655346 LWJ655346:LWK655346 MGF655346:MGG655346 MQB655346:MQC655346 MZX655346:MZY655346 NJT655346:NJU655346 NTP655346:NTQ655346 ODL655346:ODM655346 ONH655346:ONI655346 OXD655346:OXE655346 PGZ655346:PHA655346 PQV655346:PQW655346 QAR655346:QAS655346 QKN655346:QKO655346 QUJ655346:QUK655346 REF655346:REG655346 ROB655346:ROC655346 RXX655346:RXY655346 SHT655346:SHU655346 SRP655346:SRQ655346 TBL655346:TBM655346 TLH655346:TLI655346 TVD655346:TVE655346 UEZ655346:UFA655346 UOV655346:UOW655346 UYR655346:UYS655346 VIN655346:VIO655346 VSJ655346:VSK655346 WCF655346:WCG655346 WMB655346:WMC655346 WVX655346:WVY655346 P720882:Q720882 JL720882:JM720882 TH720882:TI720882 ADD720882:ADE720882 AMZ720882:ANA720882 AWV720882:AWW720882 BGR720882:BGS720882 BQN720882:BQO720882 CAJ720882:CAK720882 CKF720882:CKG720882 CUB720882:CUC720882 DDX720882:DDY720882 DNT720882:DNU720882 DXP720882:DXQ720882 EHL720882:EHM720882 ERH720882:ERI720882 FBD720882:FBE720882 FKZ720882:FLA720882 FUV720882:FUW720882 GER720882:GES720882 GON720882:GOO720882 GYJ720882:GYK720882 HIF720882:HIG720882 HSB720882:HSC720882 IBX720882:IBY720882 ILT720882:ILU720882 IVP720882:IVQ720882 JFL720882:JFM720882 JPH720882:JPI720882 JZD720882:JZE720882 KIZ720882:KJA720882 KSV720882:KSW720882 LCR720882:LCS720882 LMN720882:LMO720882 LWJ720882:LWK720882 MGF720882:MGG720882 MQB720882:MQC720882 MZX720882:MZY720882 NJT720882:NJU720882 NTP720882:NTQ720882 ODL720882:ODM720882 ONH720882:ONI720882 OXD720882:OXE720882 PGZ720882:PHA720882 PQV720882:PQW720882 QAR720882:QAS720882 QKN720882:QKO720882 QUJ720882:QUK720882 REF720882:REG720882 ROB720882:ROC720882 RXX720882:RXY720882 SHT720882:SHU720882 SRP720882:SRQ720882 TBL720882:TBM720882 TLH720882:TLI720882 TVD720882:TVE720882 UEZ720882:UFA720882 UOV720882:UOW720882 UYR720882:UYS720882 VIN720882:VIO720882 VSJ720882:VSK720882 WCF720882:WCG720882 WMB720882:WMC720882 WVX720882:WVY720882 P786418:Q786418 JL786418:JM786418 TH786418:TI786418 ADD786418:ADE786418 AMZ786418:ANA786418 AWV786418:AWW786418 BGR786418:BGS786418 BQN786418:BQO786418 CAJ786418:CAK786418 CKF786418:CKG786418 CUB786418:CUC786418 DDX786418:DDY786418 DNT786418:DNU786418 DXP786418:DXQ786418 EHL786418:EHM786418 ERH786418:ERI786418 FBD786418:FBE786418 FKZ786418:FLA786418 FUV786418:FUW786418 GER786418:GES786418 GON786418:GOO786418 GYJ786418:GYK786418 HIF786418:HIG786418 HSB786418:HSC786418 IBX786418:IBY786418 ILT786418:ILU786418 IVP786418:IVQ786418 JFL786418:JFM786418 JPH786418:JPI786418 JZD786418:JZE786418 KIZ786418:KJA786418 KSV786418:KSW786418 LCR786418:LCS786418 LMN786418:LMO786418 LWJ786418:LWK786418 MGF786418:MGG786418 MQB786418:MQC786418 MZX786418:MZY786418 NJT786418:NJU786418 NTP786418:NTQ786418 ODL786418:ODM786418 ONH786418:ONI786418 OXD786418:OXE786418 PGZ786418:PHA786418 PQV786418:PQW786418 QAR786418:QAS786418 QKN786418:QKO786418 QUJ786418:QUK786418 REF786418:REG786418 ROB786418:ROC786418 RXX786418:RXY786418 SHT786418:SHU786418 SRP786418:SRQ786418 TBL786418:TBM786418 TLH786418:TLI786418 TVD786418:TVE786418 UEZ786418:UFA786418 UOV786418:UOW786418 UYR786418:UYS786418 VIN786418:VIO786418 VSJ786418:VSK786418 WCF786418:WCG786418 WMB786418:WMC786418 WVX786418:WVY786418 P851954:Q851954 JL851954:JM851954 TH851954:TI851954 ADD851954:ADE851954 AMZ851954:ANA851954 AWV851954:AWW851954 BGR851954:BGS851954 BQN851954:BQO851954 CAJ851954:CAK851954 CKF851954:CKG851954 CUB851954:CUC851954 DDX851954:DDY851954 DNT851954:DNU851954 DXP851954:DXQ851954 EHL851954:EHM851954 ERH851954:ERI851954 FBD851954:FBE851954 FKZ851954:FLA851954 FUV851954:FUW851954 GER851954:GES851954 GON851954:GOO851954 GYJ851954:GYK851954 HIF851954:HIG851954 HSB851954:HSC851954 IBX851954:IBY851954 ILT851954:ILU851954 IVP851954:IVQ851954 JFL851954:JFM851954 JPH851954:JPI851954 JZD851954:JZE851954 KIZ851954:KJA851954 KSV851954:KSW851954 LCR851954:LCS851954 LMN851954:LMO851954 LWJ851954:LWK851954 MGF851954:MGG851954 MQB851954:MQC851954 MZX851954:MZY851954 NJT851954:NJU851954 NTP851954:NTQ851954 ODL851954:ODM851954 ONH851954:ONI851954 OXD851954:OXE851954 PGZ851954:PHA851954 PQV851954:PQW851954 QAR851954:QAS851954 QKN851954:QKO851954 QUJ851954:QUK851954 REF851954:REG851954 ROB851954:ROC851954 RXX851954:RXY851954 SHT851954:SHU851954 SRP851954:SRQ851954 TBL851954:TBM851954 TLH851954:TLI851954 TVD851954:TVE851954 UEZ851954:UFA851954 UOV851954:UOW851954 UYR851954:UYS851954 VIN851954:VIO851954 VSJ851954:VSK851954 WCF851954:WCG851954 WMB851954:WMC851954 WVX851954:WVY851954 P917490:Q917490 JL917490:JM917490 TH917490:TI917490 ADD917490:ADE917490 AMZ917490:ANA917490 AWV917490:AWW917490 BGR917490:BGS917490 BQN917490:BQO917490 CAJ917490:CAK917490 CKF917490:CKG917490 CUB917490:CUC917490 DDX917490:DDY917490 DNT917490:DNU917490 DXP917490:DXQ917490 EHL917490:EHM917490 ERH917490:ERI917490 FBD917490:FBE917490 FKZ917490:FLA917490 FUV917490:FUW917490 GER917490:GES917490 GON917490:GOO917490 GYJ917490:GYK917490 HIF917490:HIG917490 HSB917490:HSC917490 IBX917490:IBY917490 ILT917490:ILU917490 IVP917490:IVQ917490 JFL917490:JFM917490 JPH917490:JPI917490 JZD917490:JZE917490 KIZ917490:KJA917490 KSV917490:KSW917490 LCR917490:LCS917490 LMN917490:LMO917490 LWJ917490:LWK917490 MGF917490:MGG917490 MQB917490:MQC917490 MZX917490:MZY917490 NJT917490:NJU917490 NTP917490:NTQ917490 ODL917490:ODM917490 ONH917490:ONI917490 OXD917490:OXE917490 PGZ917490:PHA917490 PQV917490:PQW917490 QAR917490:QAS917490 QKN917490:QKO917490 QUJ917490:QUK917490 REF917490:REG917490 ROB917490:ROC917490 RXX917490:RXY917490 SHT917490:SHU917490 SRP917490:SRQ917490 TBL917490:TBM917490 TLH917490:TLI917490 TVD917490:TVE917490 UEZ917490:UFA917490 UOV917490:UOW917490 UYR917490:UYS917490 VIN917490:VIO917490 VSJ917490:VSK917490 WCF917490:WCG917490 WMB917490:WMC917490 WVX917490:WVY917490 P983026:Q983026 JL983026:JM983026 TH983026:TI983026 ADD983026:ADE983026 AMZ983026:ANA983026 AWV983026:AWW983026 BGR983026:BGS983026 BQN983026:BQO983026 CAJ983026:CAK983026 CKF983026:CKG983026 CUB983026:CUC983026 DDX983026:DDY983026 DNT983026:DNU983026 DXP983026:DXQ983026 EHL983026:EHM983026 ERH983026:ERI983026 FBD983026:FBE983026 FKZ983026:FLA983026 FUV983026:FUW983026 GER983026:GES983026 GON983026:GOO983026 GYJ983026:GYK983026 HIF983026:HIG983026 HSB983026:HSC983026 IBX983026:IBY983026 ILT983026:ILU983026 IVP983026:IVQ983026 JFL983026:JFM983026 JPH983026:JPI983026 JZD983026:JZE983026 KIZ983026:KJA983026 KSV983026:KSW983026 LCR983026:LCS983026 LMN983026:LMO983026 LWJ983026:LWK983026 MGF983026:MGG983026 MQB983026:MQC983026 MZX983026:MZY983026 NJT983026:NJU983026 NTP983026:NTQ983026 ODL983026:ODM983026 ONH983026:ONI983026 OXD983026:OXE983026 PGZ983026:PHA983026 PQV983026:PQW983026 QAR983026:QAS983026 QKN983026:QKO983026 QUJ983026:QUK983026 REF983026:REG983026 ROB983026:ROC983026 RXX983026:RXY983026 SHT983026:SHU983026 SRP983026:SRQ983026 TBL983026:TBM983026 TLH983026:TLI983026 TVD983026:TVE983026 UEZ983026:UFA983026 UOV983026:UOW983026 UYR983026:UYS983026 VIN983026:VIO983026 VSJ983026:VSK983026 WCF983026:WCG983026 WMB983026:WMC983026 WVX983026:WVY983026 H65525 JD65525 SZ65525 ACV65525 AMR65525 AWN65525 BGJ65525 BQF65525 CAB65525 CJX65525 CTT65525 DDP65525 DNL65525 DXH65525 EHD65525 EQZ65525 FAV65525 FKR65525 FUN65525 GEJ65525 GOF65525 GYB65525 HHX65525 HRT65525 IBP65525 ILL65525 IVH65525 JFD65525 JOZ65525 JYV65525 KIR65525 KSN65525 LCJ65525 LMF65525 LWB65525 MFX65525 MPT65525 MZP65525 NJL65525 NTH65525 ODD65525 OMZ65525 OWV65525 PGR65525 PQN65525 QAJ65525 QKF65525 QUB65525 RDX65525 RNT65525 RXP65525 SHL65525 SRH65525 TBD65525 TKZ65525 TUV65525 UER65525 UON65525 UYJ65525 VIF65525 VSB65525 WBX65525 WLT65525 WVP65525 H131061 JD131061 SZ131061 ACV131061 AMR131061 AWN131061 BGJ131061 BQF131061 CAB131061 CJX131061 CTT131061 DDP131061 DNL131061 DXH131061 EHD131061 EQZ131061 FAV131061 FKR131061 FUN131061 GEJ131061 GOF131061 GYB131061 HHX131061 HRT131061 IBP131061 ILL131061 IVH131061 JFD131061 JOZ131061 JYV131061 KIR131061 KSN131061 LCJ131061 LMF131061 LWB131061 MFX131061 MPT131061 MZP131061 NJL131061 NTH131061 ODD131061 OMZ131061 OWV131061 PGR131061 PQN131061 QAJ131061 QKF131061 QUB131061 RDX131061 RNT131061 RXP131061 SHL131061 SRH131061 TBD131061 TKZ131061 TUV131061 UER131061 UON131061 UYJ131061 VIF131061 VSB131061 WBX131061 WLT131061 WVP131061 H196597 JD196597 SZ196597 ACV196597 AMR196597 AWN196597 BGJ196597 BQF196597 CAB196597 CJX196597 CTT196597 DDP196597 DNL196597 DXH196597 EHD196597 EQZ196597 FAV196597 FKR196597 FUN196597 GEJ196597 GOF196597 GYB196597 HHX196597 HRT196597 IBP196597 ILL196597 IVH196597 JFD196597 JOZ196597 JYV196597 KIR196597 KSN196597 LCJ196597 LMF196597 LWB196597 MFX196597 MPT196597 MZP196597 NJL196597 NTH196597 ODD196597 OMZ196597 OWV196597 PGR196597 PQN196597 QAJ196597 QKF196597 QUB196597 RDX196597 RNT196597 RXP196597 SHL196597 SRH196597 TBD196597 TKZ196597 TUV196597 UER196597 UON196597 UYJ196597 VIF196597 VSB196597 WBX196597 WLT196597 WVP196597 H262133 JD262133 SZ262133 ACV262133 AMR262133 AWN262133 BGJ262133 BQF262133 CAB262133 CJX262133 CTT262133 DDP262133 DNL262133 DXH262133 EHD262133 EQZ262133 FAV262133 FKR262133 FUN262133 GEJ262133 GOF262133 GYB262133 HHX262133 HRT262133 IBP262133 ILL262133 IVH262133 JFD262133 JOZ262133 JYV262133 KIR262133 KSN262133 LCJ262133 LMF262133 LWB262133 MFX262133 MPT262133 MZP262133 NJL262133 NTH262133 ODD262133 OMZ262133 OWV262133 PGR262133 PQN262133 QAJ262133 QKF262133 QUB262133 RDX262133 RNT262133 RXP262133 SHL262133 SRH262133 TBD262133 TKZ262133 TUV262133 UER262133 UON262133 UYJ262133 VIF262133 VSB262133 WBX262133 WLT262133 WVP262133 H327669 JD327669 SZ327669 ACV327669 AMR327669 AWN327669 BGJ327669 BQF327669 CAB327669 CJX327669 CTT327669 DDP327669 DNL327669 DXH327669 EHD327669 EQZ327669 FAV327669 FKR327669 FUN327669 GEJ327669 GOF327669 GYB327669 HHX327669 HRT327669 IBP327669 ILL327669 IVH327669 JFD327669 JOZ327669 JYV327669 KIR327669 KSN327669 LCJ327669 LMF327669 LWB327669 MFX327669 MPT327669 MZP327669 NJL327669 NTH327669 ODD327669 OMZ327669 OWV327669 PGR327669 PQN327669 QAJ327669 QKF327669 QUB327669 RDX327669 RNT327669 RXP327669 SHL327669 SRH327669 TBD327669 TKZ327669 TUV327669 UER327669 UON327669 UYJ327669 VIF327669 VSB327669 WBX327669 WLT327669 WVP327669 H393205 JD393205 SZ393205 ACV393205 AMR393205 AWN393205 BGJ393205 BQF393205 CAB393205 CJX393205 CTT393205 DDP393205 DNL393205 DXH393205 EHD393205 EQZ393205 FAV393205 FKR393205 FUN393205 GEJ393205 GOF393205 GYB393205 HHX393205 HRT393205 IBP393205 ILL393205 IVH393205 JFD393205 JOZ393205 JYV393205 KIR393205 KSN393205 LCJ393205 LMF393205 LWB393205 MFX393205 MPT393205 MZP393205 NJL393205 NTH393205 ODD393205 OMZ393205 OWV393205 PGR393205 PQN393205 QAJ393205 QKF393205 QUB393205 RDX393205 RNT393205 RXP393205 SHL393205 SRH393205 TBD393205 TKZ393205 TUV393205 UER393205 UON393205 UYJ393205 VIF393205 VSB393205 WBX393205 WLT393205 WVP393205 H458741 JD458741 SZ458741 ACV458741 AMR458741 AWN458741 BGJ458741 BQF458741 CAB458741 CJX458741 CTT458741 DDP458741 DNL458741 DXH458741 EHD458741 EQZ458741 FAV458741 FKR458741 FUN458741 GEJ458741 GOF458741 GYB458741 HHX458741 HRT458741 IBP458741 ILL458741 IVH458741 JFD458741 JOZ458741 JYV458741 KIR458741 KSN458741 LCJ458741 LMF458741 LWB458741 MFX458741 MPT458741 MZP458741 NJL458741 NTH458741 ODD458741 OMZ458741 OWV458741 PGR458741 PQN458741 QAJ458741 QKF458741 QUB458741 RDX458741 RNT458741 RXP458741 SHL458741 SRH458741 TBD458741 TKZ458741 TUV458741 UER458741 UON458741 UYJ458741 VIF458741 VSB458741 WBX458741 WLT458741 WVP458741 H524277 JD524277 SZ524277 ACV524277 AMR524277 AWN524277 BGJ524277 BQF524277 CAB524277 CJX524277 CTT524277 DDP524277 DNL524277 DXH524277 EHD524277 EQZ524277 FAV524277 FKR524277 FUN524277 GEJ524277 GOF524277 GYB524277 HHX524277 HRT524277 IBP524277 ILL524277 IVH524277 JFD524277 JOZ524277 JYV524277 KIR524277 KSN524277 LCJ524277 LMF524277 LWB524277 MFX524277 MPT524277 MZP524277 NJL524277 NTH524277 ODD524277 OMZ524277 OWV524277 PGR524277 PQN524277 QAJ524277 QKF524277 QUB524277 RDX524277 RNT524277 RXP524277 SHL524277 SRH524277 TBD524277 TKZ524277 TUV524277 UER524277 UON524277 UYJ524277 VIF524277 VSB524277 WBX524277 WLT524277 WVP524277 H589813 JD589813 SZ589813 ACV589813 AMR589813 AWN589813 BGJ589813 BQF589813 CAB589813 CJX589813 CTT589813 DDP589813 DNL589813 DXH589813 EHD589813 EQZ589813 FAV589813 FKR589813 FUN589813 GEJ589813 GOF589813 GYB589813 HHX589813 HRT589813 IBP589813 ILL589813 IVH589813 JFD589813 JOZ589813 JYV589813 KIR589813 KSN589813 LCJ589813 LMF589813 LWB589813 MFX589813 MPT589813 MZP589813 NJL589813 NTH589813 ODD589813 OMZ589813 OWV589813 PGR589813 PQN589813 QAJ589813 QKF589813 QUB589813 RDX589813 RNT589813 RXP589813 SHL589813 SRH589813 TBD589813 TKZ589813 TUV589813 UER589813 UON589813 UYJ589813 VIF589813 VSB589813 WBX589813 WLT589813 WVP589813 H655349 JD655349 SZ655349 ACV655349 AMR655349 AWN655349 BGJ655349 BQF655349 CAB655349 CJX655349 CTT655349 DDP655349 DNL655349 DXH655349 EHD655349 EQZ655349 FAV655349 FKR655349 FUN655349 GEJ655349 GOF655349 GYB655349 HHX655349 HRT655349 IBP655349 ILL655349 IVH655349 JFD655349 JOZ655349 JYV655349 KIR655349 KSN655349 LCJ655349 LMF655349 LWB655349 MFX655349 MPT655349 MZP655349 NJL655349 NTH655349 ODD655349 OMZ655349 OWV655349 PGR655349 PQN655349 QAJ655349 QKF655349 QUB655349 RDX655349 RNT655349 RXP655349 SHL655349 SRH655349 TBD655349 TKZ655349 TUV655349 UER655349 UON655349 UYJ655349 VIF655349 VSB655349 WBX655349 WLT655349 WVP655349 H720885 JD720885 SZ720885 ACV720885 AMR720885 AWN720885 BGJ720885 BQF720885 CAB720885 CJX720885 CTT720885 DDP720885 DNL720885 DXH720885 EHD720885 EQZ720885 FAV720885 FKR720885 FUN720885 GEJ720885 GOF720885 GYB720885 HHX720885 HRT720885 IBP720885 ILL720885 IVH720885 JFD720885 JOZ720885 JYV720885 KIR720885 KSN720885 LCJ720885 LMF720885 LWB720885 MFX720885 MPT720885 MZP720885 NJL720885 NTH720885 ODD720885 OMZ720885 OWV720885 PGR720885 PQN720885 QAJ720885 QKF720885 QUB720885 RDX720885 RNT720885 RXP720885 SHL720885 SRH720885 TBD720885 TKZ720885 TUV720885 UER720885 UON720885 UYJ720885 VIF720885 VSB720885 WBX720885 WLT720885 WVP720885 H786421 JD786421 SZ786421 ACV786421 AMR786421 AWN786421 BGJ786421 BQF786421 CAB786421 CJX786421 CTT786421 DDP786421 DNL786421 DXH786421 EHD786421 EQZ786421 FAV786421 FKR786421 FUN786421 GEJ786421 GOF786421 GYB786421 HHX786421 HRT786421 IBP786421 ILL786421 IVH786421 JFD786421 JOZ786421 JYV786421 KIR786421 KSN786421 LCJ786421 LMF786421 LWB786421 MFX786421 MPT786421 MZP786421 NJL786421 NTH786421 ODD786421 OMZ786421 OWV786421 PGR786421 PQN786421 QAJ786421 QKF786421 QUB786421 RDX786421 RNT786421 RXP786421 SHL786421 SRH786421 TBD786421 TKZ786421 TUV786421 UER786421 UON786421 UYJ786421 VIF786421 VSB786421 WBX786421 WLT786421 WVP786421 H851957 JD851957 SZ851957 ACV851957 AMR851957 AWN851957 BGJ851957 BQF851957 CAB851957 CJX851957 CTT851957 DDP851957 DNL851957 DXH851957 EHD851957 EQZ851957 FAV851957 FKR851957 FUN851957 GEJ851957 GOF851957 GYB851957 HHX851957 HRT851957 IBP851957 ILL851957 IVH851957 JFD851957 JOZ851957 JYV851957 KIR851957 KSN851957 LCJ851957 LMF851957 LWB851957 MFX851957 MPT851957 MZP851957 NJL851957 NTH851957 ODD851957 OMZ851957 OWV851957 PGR851957 PQN851957 QAJ851957 QKF851957 QUB851957 RDX851957 RNT851957 RXP851957 SHL851957 SRH851957 TBD851957 TKZ851957 TUV851957 UER851957 UON851957 UYJ851957 VIF851957 VSB851957 WBX851957 WLT851957 WVP851957 H917493 JD917493 SZ917493 ACV917493 AMR917493 AWN917493 BGJ917493 BQF917493 CAB917493 CJX917493 CTT917493 DDP917493 DNL917493 DXH917493 EHD917493 EQZ917493 FAV917493 FKR917493 FUN917493 GEJ917493 GOF917493 GYB917493 HHX917493 HRT917493 IBP917493 ILL917493 IVH917493 JFD917493 JOZ917493 JYV917493 KIR917493 KSN917493 LCJ917493 LMF917493 LWB917493 MFX917493 MPT917493 MZP917493 NJL917493 NTH917493 ODD917493 OMZ917493 OWV917493 PGR917493 PQN917493 QAJ917493 QKF917493 QUB917493 RDX917493 RNT917493 RXP917493 SHL917493 SRH917493 TBD917493 TKZ917493 TUV917493 UER917493 UON917493 UYJ917493 VIF917493 VSB917493 WBX917493 WLT917493 WVP917493 H983029 JD983029 SZ983029 ACV983029 AMR983029 AWN983029 BGJ983029 BQF983029 CAB983029 CJX983029 CTT983029 DDP983029 DNL983029 DXH983029 EHD983029 EQZ983029 FAV983029 FKR983029 FUN983029 GEJ983029 GOF983029 GYB983029 HHX983029 HRT983029 IBP983029 ILL983029 IVH983029 JFD983029 JOZ983029 JYV983029 KIR983029 KSN983029 LCJ983029 LMF983029 LWB983029 MFX983029 MPT983029 MZP983029 NJL983029 NTH983029 ODD983029 OMZ983029 OWV983029 PGR983029 PQN983029 QAJ983029 QKF983029 QUB983029 RDX983029 RNT983029 RXP983029 SHL983029 SRH983029 TBD983029 TKZ983029 TUV983029 UER983029 UON983029 UYJ983029 VIF983029 VSB983029 WBX983029 WLT983029 WVP983029 J65525 JF65525 TB65525 ACX65525 AMT65525 AWP65525 BGL65525 BQH65525 CAD65525 CJZ65525 CTV65525 DDR65525 DNN65525 DXJ65525 EHF65525 ERB65525 FAX65525 FKT65525 FUP65525 GEL65525 GOH65525 GYD65525 HHZ65525 HRV65525 IBR65525 ILN65525 IVJ65525 JFF65525 JPB65525 JYX65525 KIT65525 KSP65525 LCL65525 LMH65525 LWD65525 MFZ65525 MPV65525 MZR65525 NJN65525 NTJ65525 ODF65525 ONB65525 OWX65525 PGT65525 PQP65525 QAL65525 QKH65525 QUD65525 RDZ65525 RNV65525 RXR65525 SHN65525 SRJ65525 TBF65525 TLB65525 TUX65525 UET65525 UOP65525 UYL65525 VIH65525 VSD65525 WBZ65525 WLV65525 WVR65525 J131061 JF131061 TB131061 ACX131061 AMT131061 AWP131061 BGL131061 BQH131061 CAD131061 CJZ131061 CTV131061 DDR131061 DNN131061 DXJ131061 EHF131061 ERB131061 FAX131061 FKT131061 FUP131061 GEL131061 GOH131061 GYD131061 HHZ131061 HRV131061 IBR131061 ILN131061 IVJ131061 JFF131061 JPB131061 JYX131061 KIT131061 KSP131061 LCL131061 LMH131061 LWD131061 MFZ131061 MPV131061 MZR131061 NJN131061 NTJ131061 ODF131061 ONB131061 OWX131061 PGT131061 PQP131061 QAL131061 QKH131061 QUD131061 RDZ131061 RNV131061 RXR131061 SHN131061 SRJ131061 TBF131061 TLB131061 TUX131061 UET131061 UOP131061 UYL131061 VIH131061 VSD131061 WBZ131061 WLV131061 WVR131061 J196597 JF196597 TB196597 ACX196597 AMT196597 AWP196597 BGL196597 BQH196597 CAD196597 CJZ196597 CTV196597 DDR196597 DNN196597 DXJ196597 EHF196597 ERB196597 FAX196597 FKT196597 FUP196597 GEL196597 GOH196597 GYD196597 HHZ196597 HRV196597 IBR196597 ILN196597 IVJ196597 JFF196597 JPB196597 JYX196597 KIT196597 KSP196597 LCL196597 LMH196597 LWD196597 MFZ196597 MPV196597 MZR196597 NJN196597 NTJ196597 ODF196597 ONB196597 OWX196597 PGT196597 PQP196597 QAL196597 QKH196597 QUD196597 RDZ196597 RNV196597 RXR196597 SHN196597 SRJ196597 TBF196597 TLB196597 TUX196597 UET196597 UOP196597 UYL196597 VIH196597 VSD196597 WBZ196597 WLV196597 WVR196597 J262133 JF262133 TB262133 ACX262133 AMT262133 AWP262133 BGL262133 BQH262133 CAD262133 CJZ262133 CTV262133 DDR262133 DNN262133 DXJ262133 EHF262133 ERB262133 FAX262133 FKT262133 FUP262133 GEL262133 GOH262133 GYD262133 HHZ262133 HRV262133 IBR262133 ILN262133 IVJ262133 JFF262133 JPB262133 JYX262133 KIT262133 KSP262133 LCL262133 LMH262133 LWD262133 MFZ262133 MPV262133 MZR262133 NJN262133 NTJ262133 ODF262133 ONB262133 OWX262133 PGT262133 PQP262133 QAL262133 QKH262133 QUD262133 RDZ262133 RNV262133 RXR262133 SHN262133 SRJ262133 TBF262133 TLB262133 TUX262133 UET262133 UOP262133 UYL262133 VIH262133 VSD262133 WBZ262133 WLV262133 WVR262133 J327669 JF327669 TB327669 ACX327669 AMT327669 AWP327669 BGL327669 BQH327669 CAD327669 CJZ327669 CTV327669 DDR327669 DNN327669 DXJ327669 EHF327669 ERB327669 FAX327669 FKT327669 FUP327669 GEL327669 GOH327669 GYD327669 HHZ327669 HRV327669 IBR327669 ILN327669 IVJ327669 JFF327669 JPB327669 JYX327669 KIT327669 KSP327669 LCL327669 LMH327669 LWD327669 MFZ327669 MPV327669 MZR327669 NJN327669 NTJ327669 ODF327669 ONB327669 OWX327669 PGT327669 PQP327669 QAL327669 QKH327669 QUD327669 RDZ327669 RNV327669 RXR327669 SHN327669 SRJ327669 TBF327669 TLB327669 TUX327669 UET327669 UOP327669 UYL327669 VIH327669 VSD327669 WBZ327669 WLV327669 WVR327669 J393205 JF393205 TB393205 ACX393205 AMT393205 AWP393205 BGL393205 BQH393205 CAD393205 CJZ393205 CTV393205 DDR393205 DNN393205 DXJ393205 EHF393205 ERB393205 FAX393205 FKT393205 FUP393205 GEL393205 GOH393205 GYD393205 HHZ393205 HRV393205 IBR393205 ILN393205 IVJ393205 JFF393205 JPB393205 JYX393205 KIT393205 KSP393205 LCL393205 LMH393205 LWD393205 MFZ393205 MPV393205 MZR393205 NJN393205 NTJ393205 ODF393205 ONB393205 OWX393205 PGT393205 PQP393205 QAL393205 QKH393205 QUD393205 RDZ393205 RNV393205 RXR393205 SHN393205 SRJ393205 TBF393205 TLB393205 TUX393205 UET393205 UOP393205 UYL393205 VIH393205 VSD393205 WBZ393205 WLV393205 WVR393205 J458741 JF458741 TB458741 ACX458741 AMT458741 AWP458741 BGL458741 BQH458741 CAD458741 CJZ458741 CTV458741 DDR458741 DNN458741 DXJ458741 EHF458741 ERB458741 FAX458741 FKT458741 FUP458741 GEL458741 GOH458741 GYD458741 HHZ458741 HRV458741 IBR458741 ILN458741 IVJ458741 JFF458741 JPB458741 JYX458741 KIT458741 KSP458741 LCL458741 LMH458741 LWD458741 MFZ458741 MPV458741 MZR458741 NJN458741 NTJ458741 ODF458741 ONB458741 OWX458741 PGT458741 PQP458741 QAL458741 QKH458741 QUD458741 RDZ458741 RNV458741 RXR458741 SHN458741 SRJ458741 TBF458741 TLB458741 TUX458741 UET458741 UOP458741 UYL458741 VIH458741 VSD458741 WBZ458741 WLV458741 WVR458741 J524277 JF524277 TB524277 ACX524277 AMT524277 AWP524277 BGL524277 BQH524277 CAD524277 CJZ524277 CTV524277 DDR524277 DNN524277 DXJ524277 EHF524277 ERB524277 FAX524277 FKT524277 FUP524277 GEL524277 GOH524277 GYD524277 HHZ524277 HRV524277 IBR524277 ILN524277 IVJ524277 JFF524277 JPB524277 JYX524277 KIT524277 KSP524277 LCL524277 LMH524277 LWD524277 MFZ524277 MPV524277 MZR524277 NJN524277 NTJ524277 ODF524277 ONB524277 OWX524277 PGT524277 PQP524277 QAL524277 QKH524277 QUD524277 RDZ524277 RNV524277 RXR524277 SHN524277 SRJ524277 TBF524277 TLB524277 TUX524277 UET524277 UOP524277 UYL524277 VIH524277 VSD524277 WBZ524277 WLV524277 WVR524277 J589813 JF589813 TB589813 ACX589813 AMT589813 AWP589813 BGL589813 BQH589813 CAD589813 CJZ589813 CTV589813 DDR589813 DNN589813 DXJ589813 EHF589813 ERB589813 FAX589813 FKT589813 FUP589813 GEL589813 GOH589813 GYD589813 HHZ589813 HRV589813 IBR589813 ILN589813 IVJ589813 JFF589813 JPB589813 JYX589813 KIT589813 KSP589813 LCL589813 LMH589813 LWD589813 MFZ589813 MPV589813 MZR589813 NJN589813 NTJ589813 ODF589813 ONB589813 OWX589813 PGT589813 PQP589813 QAL589813 QKH589813 QUD589813 RDZ589813 RNV589813 RXR589813 SHN589813 SRJ589813 TBF589813 TLB589813 TUX589813 UET589813 UOP589813 UYL589813 VIH589813 VSD589813 WBZ589813 WLV589813 WVR589813 J655349 JF655349 TB655349 ACX655349 AMT655349 AWP655349 BGL655349 BQH655349 CAD655349 CJZ655349 CTV655349 DDR655349 DNN655349 DXJ655349 EHF655349 ERB655349 FAX655349 FKT655349 FUP655349 GEL655349 GOH655349 GYD655349 HHZ655349 HRV655349 IBR655349 ILN655349 IVJ655349 JFF655349 JPB655349 JYX655349 KIT655349 KSP655349 LCL655349 LMH655349 LWD655349 MFZ655349 MPV655349 MZR655349 NJN655349 NTJ655349 ODF655349 ONB655349 OWX655349 PGT655349 PQP655349 QAL655349 QKH655349 QUD655349 RDZ655349 RNV655349 RXR655349 SHN655349 SRJ655349 TBF655349 TLB655349 TUX655349 UET655349 UOP655349 UYL655349 VIH655349 VSD655349 WBZ655349 WLV655349 WVR655349 J720885 JF720885 TB720885 ACX720885 AMT720885 AWP720885 BGL720885 BQH720885 CAD720885 CJZ720885 CTV720885 DDR720885 DNN720885 DXJ720885 EHF720885 ERB720885 FAX720885 FKT720885 FUP720885 GEL720885 GOH720885 GYD720885 HHZ720885 HRV720885 IBR720885 ILN720885 IVJ720885 JFF720885 JPB720885 JYX720885 KIT720885 KSP720885 LCL720885 LMH720885 LWD720885 MFZ720885 MPV720885 MZR720885 NJN720885 NTJ720885 ODF720885 ONB720885 OWX720885 PGT720885 PQP720885 QAL720885 QKH720885 QUD720885 RDZ720885 RNV720885 RXR720885 SHN720885 SRJ720885 TBF720885 TLB720885 TUX720885 UET720885 UOP720885 UYL720885 VIH720885 VSD720885 WBZ720885 WLV720885 WVR720885 J786421 JF786421 TB786421 ACX786421 AMT786421 AWP786421 BGL786421 BQH786421 CAD786421 CJZ786421 CTV786421 DDR786421 DNN786421 DXJ786421 EHF786421 ERB786421 FAX786421 FKT786421 FUP786421 GEL786421 GOH786421 GYD786421 HHZ786421 HRV786421 IBR786421 ILN786421 IVJ786421 JFF786421 JPB786421 JYX786421 KIT786421 KSP786421 LCL786421 LMH786421 LWD786421 MFZ786421 MPV786421 MZR786421 NJN786421 NTJ786421 ODF786421 ONB786421 OWX786421 PGT786421 PQP786421 QAL786421 QKH786421 QUD786421 RDZ786421 RNV786421 RXR786421 SHN786421 SRJ786421 TBF786421 TLB786421 TUX786421 UET786421 UOP786421 UYL786421 VIH786421 VSD786421 WBZ786421 WLV786421 WVR786421 J851957 JF851957 TB851957 ACX851957 AMT851957 AWP851957 BGL851957 BQH851957 CAD851957 CJZ851957 CTV851957 DDR851957 DNN851957 DXJ851957 EHF851957 ERB851957 FAX851957 FKT851957 FUP851957 GEL851957 GOH851957 GYD851957 HHZ851957 HRV851957 IBR851957 ILN851957 IVJ851957 JFF851957 JPB851957 JYX851957 KIT851957 KSP851957 LCL851957 LMH851957 LWD851957 MFZ851957 MPV851957 MZR851957 NJN851957 NTJ851957 ODF851957 ONB851957 OWX851957 PGT851957 PQP851957 QAL851957 QKH851957 QUD851957 RDZ851957 RNV851957 RXR851957 SHN851957 SRJ851957 TBF851957 TLB851957 TUX851957 UET851957 UOP851957 UYL851957 VIH851957 VSD851957 WBZ851957 WLV851957 WVR851957 J917493 JF917493 TB917493 ACX917493 AMT917493 AWP917493 BGL917493 BQH917493 CAD917493 CJZ917493 CTV917493 DDR917493 DNN917493 DXJ917493 EHF917493 ERB917493 FAX917493 FKT917493 FUP917493 GEL917493 GOH917493 GYD917493 HHZ917493 HRV917493 IBR917493 ILN917493 IVJ917493 JFF917493 JPB917493 JYX917493 KIT917493 KSP917493 LCL917493 LMH917493 LWD917493 MFZ917493 MPV917493 MZR917493 NJN917493 NTJ917493 ODF917493 ONB917493 OWX917493 PGT917493 PQP917493 QAL917493 QKH917493 QUD917493 RDZ917493 RNV917493 RXR917493 SHN917493 SRJ917493 TBF917493 TLB917493 TUX917493 UET917493 UOP917493 UYL917493 VIH917493 VSD917493 WBZ917493 WLV917493 WVR917493 J983029 JF983029 TB983029 ACX983029 AMT983029 AWP983029 BGL983029 BQH983029 CAD983029 CJZ983029 CTV983029 DDR983029 DNN983029 DXJ983029 EHF983029 ERB983029 FAX983029 FKT983029 FUP983029 GEL983029 GOH983029 GYD983029 HHZ983029 HRV983029 IBR983029 ILN983029 IVJ983029 JFF983029 JPB983029 JYX983029 KIT983029 KSP983029 LCL983029 LMH983029 LWD983029 MFZ983029 MPV983029 MZR983029 NJN983029 NTJ983029 ODF983029 ONB983029 OWX983029 PGT983029 PQP983029 QAL983029 QKH983029 QUD983029 RDZ983029 RNV983029 RXR983029 SHN983029 SRJ983029 TBF983029 TLB983029 TUX983029 UET983029 UOP983029 UYL983029 VIH983029 VSD983029 WBZ983029 WLV983029 WVR983029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P65525:Q65525 JL65525:JM65525 TH65525:TI65525 ADD65525:ADE65525 AMZ65525:ANA65525 AWV65525:AWW65525 BGR65525:BGS65525 BQN65525:BQO65525 CAJ65525:CAK65525 CKF65525:CKG65525 CUB65525:CUC65525 DDX65525:DDY65525 DNT65525:DNU65525 DXP65525:DXQ65525 EHL65525:EHM65525 ERH65525:ERI65525 FBD65525:FBE65525 FKZ65525:FLA65525 FUV65525:FUW65525 GER65525:GES65525 GON65525:GOO65525 GYJ65525:GYK65525 HIF65525:HIG65525 HSB65525:HSC65525 IBX65525:IBY65525 ILT65525:ILU65525 IVP65525:IVQ65525 JFL65525:JFM65525 JPH65525:JPI65525 JZD65525:JZE65525 KIZ65525:KJA65525 KSV65525:KSW65525 LCR65525:LCS65525 LMN65525:LMO65525 LWJ65525:LWK65525 MGF65525:MGG65525 MQB65525:MQC65525 MZX65525:MZY65525 NJT65525:NJU65525 NTP65525:NTQ65525 ODL65525:ODM65525 ONH65525:ONI65525 OXD65525:OXE65525 PGZ65525:PHA65525 PQV65525:PQW65525 QAR65525:QAS65525 QKN65525:QKO65525 QUJ65525:QUK65525 REF65525:REG65525 ROB65525:ROC65525 RXX65525:RXY65525 SHT65525:SHU65525 SRP65525:SRQ65525 TBL65525:TBM65525 TLH65525:TLI65525 TVD65525:TVE65525 UEZ65525:UFA65525 UOV65525:UOW65525 UYR65525:UYS65525 VIN65525:VIO65525 VSJ65525:VSK65525 WCF65525:WCG65525 WMB65525:WMC65525 WVX65525:WVY65525 P131061:Q131061 JL131061:JM131061 TH131061:TI131061 ADD131061:ADE131061 AMZ131061:ANA131061 AWV131061:AWW131061 BGR131061:BGS131061 BQN131061:BQO131061 CAJ131061:CAK131061 CKF131061:CKG131061 CUB131061:CUC131061 DDX131061:DDY131061 DNT131061:DNU131061 DXP131061:DXQ131061 EHL131061:EHM131061 ERH131061:ERI131061 FBD131061:FBE131061 FKZ131061:FLA131061 FUV131061:FUW131061 GER131061:GES131061 GON131061:GOO131061 GYJ131061:GYK131061 HIF131061:HIG131061 HSB131061:HSC131061 IBX131061:IBY131061 ILT131061:ILU131061 IVP131061:IVQ131061 JFL131061:JFM131061 JPH131061:JPI131061 JZD131061:JZE131061 KIZ131061:KJA131061 KSV131061:KSW131061 LCR131061:LCS131061 LMN131061:LMO131061 LWJ131061:LWK131061 MGF131061:MGG131061 MQB131061:MQC131061 MZX131061:MZY131061 NJT131061:NJU131061 NTP131061:NTQ131061 ODL131061:ODM131061 ONH131061:ONI131061 OXD131061:OXE131061 PGZ131061:PHA131061 PQV131061:PQW131061 QAR131061:QAS131061 QKN131061:QKO131061 QUJ131061:QUK131061 REF131061:REG131061 ROB131061:ROC131061 RXX131061:RXY131061 SHT131061:SHU131061 SRP131061:SRQ131061 TBL131061:TBM131061 TLH131061:TLI131061 TVD131061:TVE131061 UEZ131061:UFA131061 UOV131061:UOW131061 UYR131061:UYS131061 VIN131061:VIO131061 VSJ131061:VSK131061 WCF131061:WCG131061 WMB131061:WMC131061 WVX131061:WVY131061 P196597:Q196597 JL196597:JM196597 TH196597:TI196597 ADD196597:ADE196597 AMZ196597:ANA196597 AWV196597:AWW196597 BGR196597:BGS196597 BQN196597:BQO196597 CAJ196597:CAK196597 CKF196597:CKG196597 CUB196597:CUC196597 DDX196597:DDY196597 DNT196597:DNU196597 DXP196597:DXQ196597 EHL196597:EHM196597 ERH196597:ERI196597 FBD196597:FBE196597 FKZ196597:FLA196597 FUV196597:FUW196597 GER196597:GES196597 GON196597:GOO196597 GYJ196597:GYK196597 HIF196597:HIG196597 HSB196597:HSC196597 IBX196597:IBY196597 ILT196597:ILU196597 IVP196597:IVQ196597 JFL196597:JFM196597 JPH196597:JPI196597 JZD196597:JZE196597 KIZ196597:KJA196597 KSV196597:KSW196597 LCR196597:LCS196597 LMN196597:LMO196597 LWJ196597:LWK196597 MGF196597:MGG196597 MQB196597:MQC196597 MZX196597:MZY196597 NJT196597:NJU196597 NTP196597:NTQ196597 ODL196597:ODM196597 ONH196597:ONI196597 OXD196597:OXE196597 PGZ196597:PHA196597 PQV196597:PQW196597 QAR196597:QAS196597 QKN196597:QKO196597 QUJ196597:QUK196597 REF196597:REG196597 ROB196597:ROC196597 RXX196597:RXY196597 SHT196597:SHU196597 SRP196597:SRQ196597 TBL196597:TBM196597 TLH196597:TLI196597 TVD196597:TVE196597 UEZ196597:UFA196597 UOV196597:UOW196597 UYR196597:UYS196597 VIN196597:VIO196597 VSJ196597:VSK196597 WCF196597:WCG196597 WMB196597:WMC196597 WVX196597:WVY196597 P262133:Q262133 JL262133:JM262133 TH262133:TI262133 ADD262133:ADE262133 AMZ262133:ANA262133 AWV262133:AWW262133 BGR262133:BGS262133 BQN262133:BQO262133 CAJ262133:CAK262133 CKF262133:CKG262133 CUB262133:CUC262133 DDX262133:DDY262133 DNT262133:DNU262133 DXP262133:DXQ262133 EHL262133:EHM262133 ERH262133:ERI262133 FBD262133:FBE262133 FKZ262133:FLA262133 FUV262133:FUW262133 GER262133:GES262133 GON262133:GOO262133 GYJ262133:GYK262133 HIF262133:HIG262133 HSB262133:HSC262133 IBX262133:IBY262133 ILT262133:ILU262133 IVP262133:IVQ262133 JFL262133:JFM262133 JPH262133:JPI262133 JZD262133:JZE262133 KIZ262133:KJA262133 KSV262133:KSW262133 LCR262133:LCS262133 LMN262133:LMO262133 LWJ262133:LWK262133 MGF262133:MGG262133 MQB262133:MQC262133 MZX262133:MZY262133 NJT262133:NJU262133 NTP262133:NTQ262133 ODL262133:ODM262133 ONH262133:ONI262133 OXD262133:OXE262133 PGZ262133:PHA262133 PQV262133:PQW262133 QAR262133:QAS262133 QKN262133:QKO262133 QUJ262133:QUK262133 REF262133:REG262133 ROB262133:ROC262133 RXX262133:RXY262133 SHT262133:SHU262133 SRP262133:SRQ262133 TBL262133:TBM262133 TLH262133:TLI262133 TVD262133:TVE262133 UEZ262133:UFA262133 UOV262133:UOW262133 UYR262133:UYS262133 VIN262133:VIO262133 VSJ262133:VSK262133 WCF262133:WCG262133 WMB262133:WMC262133 WVX262133:WVY262133 P327669:Q327669 JL327669:JM327669 TH327669:TI327669 ADD327669:ADE327669 AMZ327669:ANA327669 AWV327669:AWW327669 BGR327669:BGS327669 BQN327669:BQO327669 CAJ327669:CAK327669 CKF327669:CKG327669 CUB327669:CUC327669 DDX327669:DDY327669 DNT327669:DNU327669 DXP327669:DXQ327669 EHL327669:EHM327669 ERH327669:ERI327669 FBD327669:FBE327669 FKZ327669:FLA327669 FUV327669:FUW327669 GER327669:GES327669 GON327669:GOO327669 GYJ327669:GYK327669 HIF327669:HIG327669 HSB327669:HSC327669 IBX327669:IBY327669 ILT327669:ILU327669 IVP327669:IVQ327669 JFL327669:JFM327669 JPH327669:JPI327669 JZD327669:JZE327669 KIZ327669:KJA327669 KSV327669:KSW327669 LCR327669:LCS327669 LMN327669:LMO327669 LWJ327669:LWK327669 MGF327669:MGG327669 MQB327669:MQC327669 MZX327669:MZY327669 NJT327669:NJU327669 NTP327669:NTQ327669 ODL327669:ODM327669 ONH327669:ONI327669 OXD327669:OXE327669 PGZ327669:PHA327669 PQV327669:PQW327669 QAR327669:QAS327669 QKN327669:QKO327669 QUJ327669:QUK327669 REF327669:REG327669 ROB327669:ROC327669 RXX327669:RXY327669 SHT327669:SHU327669 SRP327669:SRQ327669 TBL327669:TBM327669 TLH327669:TLI327669 TVD327669:TVE327669 UEZ327669:UFA327669 UOV327669:UOW327669 UYR327669:UYS327669 VIN327669:VIO327669 VSJ327669:VSK327669 WCF327669:WCG327669 WMB327669:WMC327669 WVX327669:WVY327669 P393205:Q393205 JL393205:JM393205 TH393205:TI393205 ADD393205:ADE393205 AMZ393205:ANA393205 AWV393205:AWW393205 BGR393205:BGS393205 BQN393205:BQO393205 CAJ393205:CAK393205 CKF393205:CKG393205 CUB393205:CUC393205 DDX393205:DDY393205 DNT393205:DNU393205 DXP393205:DXQ393205 EHL393205:EHM393205 ERH393205:ERI393205 FBD393205:FBE393205 FKZ393205:FLA393205 FUV393205:FUW393205 GER393205:GES393205 GON393205:GOO393205 GYJ393205:GYK393205 HIF393205:HIG393205 HSB393205:HSC393205 IBX393205:IBY393205 ILT393205:ILU393205 IVP393205:IVQ393205 JFL393205:JFM393205 JPH393205:JPI393205 JZD393205:JZE393205 KIZ393205:KJA393205 KSV393205:KSW393205 LCR393205:LCS393205 LMN393205:LMO393205 LWJ393205:LWK393205 MGF393205:MGG393205 MQB393205:MQC393205 MZX393205:MZY393205 NJT393205:NJU393205 NTP393205:NTQ393205 ODL393205:ODM393205 ONH393205:ONI393205 OXD393205:OXE393205 PGZ393205:PHA393205 PQV393205:PQW393205 QAR393205:QAS393205 QKN393205:QKO393205 QUJ393205:QUK393205 REF393205:REG393205 ROB393205:ROC393205 RXX393205:RXY393205 SHT393205:SHU393205 SRP393205:SRQ393205 TBL393205:TBM393205 TLH393205:TLI393205 TVD393205:TVE393205 UEZ393205:UFA393205 UOV393205:UOW393205 UYR393205:UYS393205 VIN393205:VIO393205 VSJ393205:VSK393205 WCF393205:WCG393205 WMB393205:WMC393205 WVX393205:WVY393205 P458741:Q458741 JL458741:JM458741 TH458741:TI458741 ADD458741:ADE458741 AMZ458741:ANA458741 AWV458741:AWW458741 BGR458741:BGS458741 BQN458741:BQO458741 CAJ458741:CAK458741 CKF458741:CKG458741 CUB458741:CUC458741 DDX458741:DDY458741 DNT458741:DNU458741 DXP458741:DXQ458741 EHL458741:EHM458741 ERH458741:ERI458741 FBD458741:FBE458741 FKZ458741:FLA458741 FUV458741:FUW458741 GER458741:GES458741 GON458741:GOO458741 GYJ458741:GYK458741 HIF458741:HIG458741 HSB458741:HSC458741 IBX458741:IBY458741 ILT458741:ILU458741 IVP458741:IVQ458741 JFL458741:JFM458741 JPH458741:JPI458741 JZD458741:JZE458741 KIZ458741:KJA458741 KSV458741:KSW458741 LCR458741:LCS458741 LMN458741:LMO458741 LWJ458741:LWK458741 MGF458741:MGG458741 MQB458741:MQC458741 MZX458741:MZY458741 NJT458741:NJU458741 NTP458741:NTQ458741 ODL458741:ODM458741 ONH458741:ONI458741 OXD458741:OXE458741 PGZ458741:PHA458741 PQV458741:PQW458741 QAR458741:QAS458741 QKN458741:QKO458741 QUJ458741:QUK458741 REF458741:REG458741 ROB458741:ROC458741 RXX458741:RXY458741 SHT458741:SHU458741 SRP458741:SRQ458741 TBL458741:TBM458741 TLH458741:TLI458741 TVD458741:TVE458741 UEZ458741:UFA458741 UOV458741:UOW458741 UYR458741:UYS458741 VIN458741:VIO458741 VSJ458741:VSK458741 WCF458741:WCG458741 WMB458741:WMC458741 WVX458741:WVY458741 P524277:Q524277 JL524277:JM524277 TH524277:TI524277 ADD524277:ADE524277 AMZ524277:ANA524277 AWV524277:AWW524277 BGR524277:BGS524277 BQN524277:BQO524277 CAJ524277:CAK524277 CKF524277:CKG524277 CUB524277:CUC524277 DDX524277:DDY524277 DNT524277:DNU524277 DXP524277:DXQ524277 EHL524277:EHM524277 ERH524277:ERI524277 FBD524277:FBE524277 FKZ524277:FLA524277 FUV524277:FUW524277 GER524277:GES524277 GON524277:GOO524277 GYJ524277:GYK524277 HIF524277:HIG524277 HSB524277:HSC524277 IBX524277:IBY524277 ILT524277:ILU524277 IVP524277:IVQ524277 JFL524277:JFM524277 JPH524277:JPI524277 JZD524277:JZE524277 KIZ524277:KJA524277 KSV524277:KSW524277 LCR524277:LCS524277 LMN524277:LMO524277 LWJ524277:LWK524277 MGF524277:MGG524277 MQB524277:MQC524277 MZX524277:MZY524277 NJT524277:NJU524277 NTP524277:NTQ524277 ODL524277:ODM524277 ONH524277:ONI524277 OXD524277:OXE524277 PGZ524277:PHA524277 PQV524277:PQW524277 QAR524277:QAS524277 QKN524277:QKO524277 QUJ524277:QUK524277 REF524277:REG524277 ROB524277:ROC524277 RXX524277:RXY524277 SHT524277:SHU524277 SRP524277:SRQ524277 TBL524277:TBM524277 TLH524277:TLI524277 TVD524277:TVE524277 UEZ524277:UFA524277 UOV524277:UOW524277 UYR524277:UYS524277 VIN524277:VIO524277 VSJ524277:VSK524277 WCF524277:WCG524277 WMB524277:WMC524277 WVX524277:WVY524277 P589813:Q589813 JL589813:JM589813 TH589813:TI589813 ADD589813:ADE589813 AMZ589813:ANA589813 AWV589813:AWW589813 BGR589813:BGS589813 BQN589813:BQO589813 CAJ589813:CAK589813 CKF589813:CKG589813 CUB589813:CUC589813 DDX589813:DDY589813 DNT589813:DNU589813 DXP589813:DXQ589813 EHL589813:EHM589813 ERH589813:ERI589813 FBD589813:FBE589813 FKZ589813:FLA589813 FUV589813:FUW589813 GER589813:GES589813 GON589813:GOO589813 GYJ589813:GYK589813 HIF589813:HIG589813 HSB589813:HSC589813 IBX589813:IBY589813 ILT589813:ILU589813 IVP589813:IVQ589813 JFL589813:JFM589813 JPH589813:JPI589813 JZD589813:JZE589813 KIZ589813:KJA589813 KSV589813:KSW589813 LCR589813:LCS589813 LMN589813:LMO589813 LWJ589813:LWK589813 MGF589813:MGG589813 MQB589813:MQC589813 MZX589813:MZY589813 NJT589813:NJU589813 NTP589813:NTQ589813 ODL589813:ODM589813 ONH589813:ONI589813 OXD589813:OXE589813 PGZ589813:PHA589813 PQV589813:PQW589813 QAR589813:QAS589813 QKN589813:QKO589813 QUJ589813:QUK589813 REF589813:REG589813 ROB589813:ROC589813 RXX589813:RXY589813 SHT589813:SHU589813 SRP589813:SRQ589813 TBL589813:TBM589813 TLH589813:TLI589813 TVD589813:TVE589813 UEZ589813:UFA589813 UOV589813:UOW589813 UYR589813:UYS589813 VIN589813:VIO589813 VSJ589813:VSK589813 WCF589813:WCG589813 WMB589813:WMC589813 WVX589813:WVY589813 P655349:Q655349 JL655349:JM655349 TH655349:TI655349 ADD655349:ADE655349 AMZ655349:ANA655349 AWV655349:AWW655349 BGR655349:BGS655349 BQN655349:BQO655349 CAJ655349:CAK655349 CKF655349:CKG655349 CUB655349:CUC655349 DDX655349:DDY655349 DNT655349:DNU655349 DXP655349:DXQ655349 EHL655349:EHM655349 ERH655349:ERI655349 FBD655349:FBE655349 FKZ655349:FLA655349 FUV655349:FUW655349 GER655349:GES655349 GON655349:GOO655349 GYJ655349:GYK655349 HIF655349:HIG655349 HSB655349:HSC655349 IBX655349:IBY655349 ILT655349:ILU655349 IVP655349:IVQ655349 JFL655349:JFM655349 JPH655349:JPI655349 JZD655349:JZE655349 KIZ655349:KJA655349 KSV655349:KSW655349 LCR655349:LCS655349 LMN655349:LMO655349 LWJ655349:LWK655349 MGF655349:MGG655349 MQB655349:MQC655349 MZX655349:MZY655349 NJT655349:NJU655349 NTP655349:NTQ655349 ODL655349:ODM655349 ONH655349:ONI655349 OXD655349:OXE655349 PGZ655349:PHA655349 PQV655349:PQW655349 QAR655349:QAS655349 QKN655349:QKO655349 QUJ655349:QUK655349 REF655349:REG655349 ROB655349:ROC655349 RXX655349:RXY655349 SHT655349:SHU655349 SRP655349:SRQ655349 TBL655349:TBM655349 TLH655349:TLI655349 TVD655349:TVE655349 UEZ655349:UFA655349 UOV655349:UOW655349 UYR655349:UYS655349 VIN655349:VIO655349 VSJ655349:VSK655349 WCF655349:WCG655349 WMB655349:WMC655349 WVX655349:WVY655349 P720885:Q720885 JL720885:JM720885 TH720885:TI720885 ADD720885:ADE720885 AMZ720885:ANA720885 AWV720885:AWW720885 BGR720885:BGS720885 BQN720885:BQO720885 CAJ720885:CAK720885 CKF720885:CKG720885 CUB720885:CUC720885 DDX720885:DDY720885 DNT720885:DNU720885 DXP720885:DXQ720885 EHL720885:EHM720885 ERH720885:ERI720885 FBD720885:FBE720885 FKZ720885:FLA720885 FUV720885:FUW720885 GER720885:GES720885 GON720885:GOO720885 GYJ720885:GYK720885 HIF720885:HIG720885 HSB720885:HSC720885 IBX720885:IBY720885 ILT720885:ILU720885 IVP720885:IVQ720885 JFL720885:JFM720885 JPH720885:JPI720885 JZD720885:JZE720885 KIZ720885:KJA720885 KSV720885:KSW720885 LCR720885:LCS720885 LMN720885:LMO720885 LWJ720885:LWK720885 MGF720885:MGG720885 MQB720885:MQC720885 MZX720885:MZY720885 NJT720885:NJU720885 NTP720885:NTQ720885 ODL720885:ODM720885 ONH720885:ONI720885 OXD720885:OXE720885 PGZ720885:PHA720885 PQV720885:PQW720885 QAR720885:QAS720885 QKN720885:QKO720885 QUJ720885:QUK720885 REF720885:REG720885 ROB720885:ROC720885 RXX720885:RXY720885 SHT720885:SHU720885 SRP720885:SRQ720885 TBL720885:TBM720885 TLH720885:TLI720885 TVD720885:TVE720885 UEZ720885:UFA720885 UOV720885:UOW720885 UYR720885:UYS720885 VIN720885:VIO720885 VSJ720885:VSK720885 WCF720885:WCG720885 WMB720885:WMC720885 WVX720885:WVY720885 P786421:Q786421 JL786421:JM786421 TH786421:TI786421 ADD786421:ADE786421 AMZ786421:ANA786421 AWV786421:AWW786421 BGR786421:BGS786421 BQN786421:BQO786421 CAJ786421:CAK786421 CKF786421:CKG786421 CUB786421:CUC786421 DDX786421:DDY786421 DNT786421:DNU786421 DXP786421:DXQ786421 EHL786421:EHM786421 ERH786421:ERI786421 FBD786421:FBE786421 FKZ786421:FLA786421 FUV786421:FUW786421 GER786421:GES786421 GON786421:GOO786421 GYJ786421:GYK786421 HIF786421:HIG786421 HSB786421:HSC786421 IBX786421:IBY786421 ILT786421:ILU786421 IVP786421:IVQ786421 JFL786421:JFM786421 JPH786421:JPI786421 JZD786421:JZE786421 KIZ786421:KJA786421 KSV786421:KSW786421 LCR786421:LCS786421 LMN786421:LMO786421 LWJ786421:LWK786421 MGF786421:MGG786421 MQB786421:MQC786421 MZX786421:MZY786421 NJT786421:NJU786421 NTP786421:NTQ786421 ODL786421:ODM786421 ONH786421:ONI786421 OXD786421:OXE786421 PGZ786421:PHA786421 PQV786421:PQW786421 QAR786421:QAS786421 QKN786421:QKO786421 QUJ786421:QUK786421 REF786421:REG786421 ROB786421:ROC786421 RXX786421:RXY786421 SHT786421:SHU786421 SRP786421:SRQ786421 TBL786421:TBM786421 TLH786421:TLI786421 TVD786421:TVE786421 UEZ786421:UFA786421 UOV786421:UOW786421 UYR786421:UYS786421 VIN786421:VIO786421 VSJ786421:VSK786421 WCF786421:WCG786421 WMB786421:WMC786421 WVX786421:WVY786421 P851957:Q851957 JL851957:JM851957 TH851957:TI851957 ADD851957:ADE851957 AMZ851957:ANA851957 AWV851957:AWW851957 BGR851957:BGS851957 BQN851957:BQO851957 CAJ851957:CAK851957 CKF851957:CKG851957 CUB851957:CUC851957 DDX851957:DDY851957 DNT851957:DNU851957 DXP851957:DXQ851957 EHL851957:EHM851957 ERH851957:ERI851957 FBD851957:FBE851957 FKZ851957:FLA851957 FUV851957:FUW851957 GER851957:GES851957 GON851957:GOO851957 GYJ851957:GYK851957 HIF851957:HIG851957 HSB851957:HSC851957 IBX851957:IBY851957 ILT851957:ILU851957 IVP851957:IVQ851957 JFL851957:JFM851957 JPH851957:JPI851957 JZD851957:JZE851957 KIZ851957:KJA851957 KSV851957:KSW851957 LCR851957:LCS851957 LMN851957:LMO851957 LWJ851957:LWK851957 MGF851957:MGG851957 MQB851957:MQC851957 MZX851957:MZY851957 NJT851957:NJU851957 NTP851957:NTQ851957 ODL851957:ODM851957 ONH851957:ONI851957 OXD851957:OXE851957 PGZ851957:PHA851957 PQV851957:PQW851957 QAR851957:QAS851957 QKN851957:QKO851957 QUJ851957:QUK851957 REF851957:REG851957 ROB851957:ROC851957 RXX851957:RXY851957 SHT851957:SHU851957 SRP851957:SRQ851957 TBL851957:TBM851957 TLH851957:TLI851957 TVD851957:TVE851957 UEZ851957:UFA851957 UOV851957:UOW851957 UYR851957:UYS851957 VIN851957:VIO851957 VSJ851957:VSK851957 WCF851957:WCG851957 WMB851957:WMC851957 WVX851957:WVY851957 P917493:Q917493 JL917493:JM917493 TH917493:TI917493 ADD917493:ADE917493 AMZ917493:ANA917493 AWV917493:AWW917493 BGR917493:BGS917493 BQN917493:BQO917493 CAJ917493:CAK917493 CKF917493:CKG917493 CUB917493:CUC917493 DDX917493:DDY917493 DNT917493:DNU917493 DXP917493:DXQ917493 EHL917493:EHM917493 ERH917493:ERI917493 FBD917493:FBE917493 FKZ917493:FLA917493 FUV917493:FUW917493 GER917493:GES917493 GON917493:GOO917493 GYJ917493:GYK917493 HIF917493:HIG917493 HSB917493:HSC917493 IBX917493:IBY917493 ILT917493:ILU917493 IVP917493:IVQ917493 JFL917493:JFM917493 JPH917493:JPI917493 JZD917493:JZE917493 KIZ917493:KJA917493 KSV917493:KSW917493 LCR917493:LCS917493 LMN917493:LMO917493 LWJ917493:LWK917493 MGF917493:MGG917493 MQB917493:MQC917493 MZX917493:MZY917493 NJT917493:NJU917493 NTP917493:NTQ917493 ODL917493:ODM917493 ONH917493:ONI917493 OXD917493:OXE917493 PGZ917493:PHA917493 PQV917493:PQW917493 QAR917493:QAS917493 QKN917493:QKO917493 QUJ917493:QUK917493 REF917493:REG917493 ROB917493:ROC917493 RXX917493:RXY917493 SHT917493:SHU917493 SRP917493:SRQ917493 TBL917493:TBM917493 TLH917493:TLI917493 TVD917493:TVE917493 UEZ917493:UFA917493 UOV917493:UOW917493 UYR917493:UYS917493 VIN917493:VIO917493 VSJ917493:VSK917493 WCF917493:WCG917493 WMB917493:WMC917493 WVX917493:WVY917493 P983029:Q983029 JL983029:JM983029 TH983029:TI983029 ADD983029:ADE983029 AMZ983029:ANA983029 AWV983029:AWW983029 BGR983029:BGS983029 BQN983029:BQO983029 CAJ983029:CAK983029 CKF983029:CKG983029 CUB983029:CUC983029 DDX983029:DDY983029 DNT983029:DNU983029 DXP983029:DXQ983029 EHL983029:EHM983029 ERH983029:ERI983029 FBD983029:FBE983029 FKZ983029:FLA983029 FUV983029:FUW983029 GER983029:GES983029 GON983029:GOO983029 GYJ983029:GYK983029 HIF983029:HIG983029 HSB983029:HSC983029 IBX983029:IBY983029 ILT983029:ILU983029 IVP983029:IVQ983029 JFL983029:JFM983029 JPH983029:JPI983029 JZD983029:JZE983029 KIZ983029:KJA983029 KSV983029:KSW983029 LCR983029:LCS983029 LMN983029:LMO983029 LWJ983029:LWK983029 MGF983029:MGG983029 MQB983029:MQC983029 MZX983029:MZY983029 NJT983029:NJU983029 NTP983029:NTQ983029 ODL983029:ODM983029 ONH983029:ONI983029 OXD983029:OXE983029 PGZ983029:PHA983029 PQV983029:PQW983029 QAR983029:QAS983029 QKN983029:QKO983029 QUJ983029:QUK983029 REF983029:REG983029 ROB983029:ROC983029 RXX983029:RXY983029 SHT983029:SHU983029 SRP983029:SRQ983029 TBL983029:TBM983029 TLH983029:TLI983029 TVD983029:TVE983029 UEZ983029:UFA983029 UOV983029:UOW983029 UYR983029:UYS983029 VIN983029:VIO983029 VSJ983029:VSK983029 WCF983029:WCG983029 WMB983029:WMC983029 WVX983029:WVY983029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G21:H21 JC21:JD21 SY21:SZ21 ACU21:ACV21 AMQ21:AMR21 AWM21:AWN21 BGI21:BGJ21 BQE21:BQF21 CAA21:CAB21 CJW21:CJX21 CTS21:CTT21 DDO21:DDP21 DNK21:DNL21 DXG21:DXH21 EHC21:EHD21 EQY21:EQZ21 FAU21:FAV21 FKQ21:FKR21 FUM21:FUN21 GEI21:GEJ21 GOE21:GOF21 GYA21:GYB21 HHW21:HHX21 HRS21:HRT21 IBO21:IBP21 ILK21:ILL21 IVG21:IVH21 JFC21:JFD21 JOY21:JOZ21 JYU21:JYV21 KIQ21:KIR21 KSM21:KSN21 LCI21:LCJ21 LME21:LMF21 LWA21:LWB21 MFW21:MFX21 MPS21:MPT21 MZO21:MZP21 NJK21:NJL21 NTG21:NTH21 ODC21:ODD21 OMY21:OMZ21 OWU21:OWV21 PGQ21:PGR21 PQM21:PQN21 QAI21:QAJ21 QKE21:QKF21 QUA21:QUB21 RDW21:RDX21 RNS21:RNT21 RXO21:RXP21 SHK21:SHL21 SRG21:SRH21 TBC21:TBD21 TKY21:TKZ21 TUU21:TUV21 UEQ21:UER21 UOM21:UON21 UYI21:UYJ21 VIE21:VIF21 VSA21:VSB21 WBW21:WBX21 WLS21:WLT21 WVO21:WVP21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WVO983043:WVP983043 J21:K21 JF21:JG21 TB21:TC21 ACX21:ACY21 AMT21:AMU21 AWP21:AWQ21 BGL21:BGM21 BQH21:BQI21 CAD21:CAE21 CJZ21:CKA21 CTV21:CTW21 DDR21:DDS21 DNN21:DNO21 DXJ21:DXK21 EHF21:EHG21 ERB21:ERC21 FAX21:FAY21 FKT21:FKU21 FUP21:FUQ21 GEL21:GEM21 GOH21:GOI21 GYD21:GYE21 HHZ21:HIA21 HRV21:HRW21 IBR21:IBS21 ILN21:ILO21 IVJ21:IVK21 JFF21:JFG21 JPB21:JPC21 JYX21:JYY21 KIT21:KIU21 KSP21:KSQ21 LCL21:LCM21 LMH21:LMI21 LWD21:LWE21 MFZ21:MGA21 MPV21:MPW21 MZR21:MZS21 NJN21:NJO21 NTJ21:NTK21 ODF21:ODG21 ONB21:ONC21 OWX21:OWY21 PGT21:PGU21 PQP21:PQQ21 QAL21:QAM21 QKH21:QKI21 QUD21:QUE21 RDZ21:REA21 RNV21:RNW21 RXR21:RXS21 SHN21:SHO21 SRJ21:SRK21 TBF21:TBG21 TLB21:TLC21 TUX21:TUY21 UET21:UEU21 UOP21:UOQ21 UYL21:UYM21 VIH21:VII21 VSD21:VSE21 WBZ21:WCA21 WLV21:WLW21 WVR21:WVS21 J65539:K65539 JF65539:JG65539 TB65539:TC65539 ACX65539:ACY65539 AMT65539:AMU65539 AWP65539:AWQ65539 BGL65539:BGM65539 BQH65539:BQI65539 CAD65539:CAE65539 CJZ65539:CKA65539 CTV65539:CTW65539 DDR65539:DDS65539 DNN65539:DNO65539 DXJ65539:DXK65539 EHF65539:EHG65539 ERB65539:ERC65539 FAX65539:FAY65539 FKT65539:FKU65539 FUP65539:FUQ65539 GEL65539:GEM65539 GOH65539:GOI65539 GYD65539:GYE65539 HHZ65539:HIA65539 HRV65539:HRW65539 IBR65539:IBS65539 ILN65539:ILO65539 IVJ65539:IVK65539 JFF65539:JFG65539 JPB65539:JPC65539 JYX65539:JYY65539 KIT65539:KIU65539 KSP65539:KSQ65539 LCL65539:LCM65539 LMH65539:LMI65539 LWD65539:LWE65539 MFZ65539:MGA65539 MPV65539:MPW65539 MZR65539:MZS65539 NJN65539:NJO65539 NTJ65539:NTK65539 ODF65539:ODG65539 ONB65539:ONC65539 OWX65539:OWY65539 PGT65539:PGU65539 PQP65539:PQQ65539 QAL65539:QAM65539 QKH65539:QKI65539 QUD65539:QUE65539 RDZ65539:REA65539 RNV65539:RNW65539 RXR65539:RXS65539 SHN65539:SHO65539 SRJ65539:SRK65539 TBF65539:TBG65539 TLB65539:TLC65539 TUX65539:TUY65539 UET65539:UEU65539 UOP65539:UOQ65539 UYL65539:UYM65539 VIH65539:VII65539 VSD65539:VSE65539 WBZ65539:WCA65539 WLV65539:WLW65539 WVR65539:WVS65539 J131075:K131075 JF131075:JG131075 TB131075:TC131075 ACX131075:ACY131075 AMT131075:AMU131075 AWP131075:AWQ131075 BGL131075:BGM131075 BQH131075:BQI131075 CAD131075:CAE131075 CJZ131075:CKA131075 CTV131075:CTW131075 DDR131075:DDS131075 DNN131075:DNO131075 DXJ131075:DXK131075 EHF131075:EHG131075 ERB131075:ERC131075 FAX131075:FAY131075 FKT131075:FKU131075 FUP131075:FUQ131075 GEL131075:GEM131075 GOH131075:GOI131075 GYD131075:GYE131075 HHZ131075:HIA131075 HRV131075:HRW131075 IBR131075:IBS131075 ILN131075:ILO131075 IVJ131075:IVK131075 JFF131075:JFG131075 JPB131075:JPC131075 JYX131075:JYY131075 KIT131075:KIU131075 KSP131075:KSQ131075 LCL131075:LCM131075 LMH131075:LMI131075 LWD131075:LWE131075 MFZ131075:MGA131075 MPV131075:MPW131075 MZR131075:MZS131075 NJN131075:NJO131075 NTJ131075:NTK131075 ODF131075:ODG131075 ONB131075:ONC131075 OWX131075:OWY131075 PGT131075:PGU131075 PQP131075:PQQ131075 QAL131075:QAM131075 QKH131075:QKI131075 QUD131075:QUE131075 RDZ131075:REA131075 RNV131075:RNW131075 RXR131075:RXS131075 SHN131075:SHO131075 SRJ131075:SRK131075 TBF131075:TBG131075 TLB131075:TLC131075 TUX131075:TUY131075 UET131075:UEU131075 UOP131075:UOQ131075 UYL131075:UYM131075 VIH131075:VII131075 VSD131075:VSE131075 WBZ131075:WCA131075 WLV131075:WLW131075 WVR131075:WVS131075 J196611:K196611 JF196611:JG196611 TB196611:TC196611 ACX196611:ACY196611 AMT196611:AMU196611 AWP196611:AWQ196611 BGL196611:BGM196611 BQH196611:BQI196611 CAD196611:CAE196611 CJZ196611:CKA196611 CTV196611:CTW196611 DDR196611:DDS196611 DNN196611:DNO196611 DXJ196611:DXK196611 EHF196611:EHG196611 ERB196611:ERC196611 FAX196611:FAY196611 FKT196611:FKU196611 FUP196611:FUQ196611 GEL196611:GEM196611 GOH196611:GOI196611 GYD196611:GYE196611 HHZ196611:HIA196611 HRV196611:HRW196611 IBR196611:IBS196611 ILN196611:ILO196611 IVJ196611:IVK196611 JFF196611:JFG196611 JPB196611:JPC196611 JYX196611:JYY196611 KIT196611:KIU196611 KSP196611:KSQ196611 LCL196611:LCM196611 LMH196611:LMI196611 LWD196611:LWE196611 MFZ196611:MGA196611 MPV196611:MPW196611 MZR196611:MZS196611 NJN196611:NJO196611 NTJ196611:NTK196611 ODF196611:ODG196611 ONB196611:ONC196611 OWX196611:OWY196611 PGT196611:PGU196611 PQP196611:PQQ196611 QAL196611:QAM196611 QKH196611:QKI196611 QUD196611:QUE196611 RDZ196611:REA196611 RNV196611:RNW196611 RXR196611:RXS196611 SHN196611:SHO196611 SRJ196611:SRK196611 TBF196611:TBG196611 TLB196611:TLC196611 TUX196611:TUY196611 UET196611:UEU196611 UOP196611:UOQ196611 UYL196611:UYM196611 VIH196611:VII196611 VSD196611:VSE196611 WBZ196611:WCA196611 WLV196611:WLW196611 WVR196611:WVS196611 J262147:K262147 JF262147:JG262147 TB262147:TC262147 ACX262147:ACY262147 AMT262147:AMU262147 AWP262147:AWQ262147 BGL262147:BGM262147 BQH262147:BQI262147 CAD262147:CAE262147 CJZ262147:CKA262147 CTV262147:CTW262147 DDR262147:DDS262147 DNN262147:DNO262147 DXJ262147:DXK262147 EHF262147:EHG262147 ERB262147:ERC262147 FAX262147:FAY262147 FKT262147:FKU262147 FUP262147:FUQ262147 GEL262147:GEM262147 GOH262147:GOI262147 GYD262147:GYE262147 HHZ262147:HIA262147 HRV262147:HRW262147 IBR262147:IBS262147 ILN262147:ILO262147 IVJ262147:IVK262147 JFF262147:JFG262147 JPB262147:JPC262147 JYX262147:JYY262147 KIT262147:KIU262147 KSP262147:KSQ262147 LCL262147:LCM262147 LMH262147:LMI262147 LWD262147:LWE262147 MFZ262147:MGA262147 MPV262147:MPW262147 MZR262147:MZS262147 NJN262147:NJO262147 NTJ262147:NTK262147 ODF262147:ODG262147 ONB262147:ONC262147 OWX262147:OWY262147 PGT262147:PGU262147 PQP262147:PQQ262147 QAL262147:QAM262147 QKH262147:QKI262147 QUD262147:QUE262147 RDZ262147:REA262147 RNV262147:RNW262147 RXR262147:RXS262147 SHN262147:SHO262147 SRJ262147:SRK262147 TBF262147:TBG262147 TLB262147:TLC262147 TUX262147:TUY262147 UET262147:UEU262147 UOP262147:UOQ262147 UYL262147:UYM262147 VIH262147:VII262147 VSD262147:VSE262147 WBZ262147:WCA262147 WLV262147:WLW262147 WVR262147:WVS262147 J327683:K327683 JF327683:JG327683 TB327683:TC327683 ACX327683:ACY327683 AMT327683:AMU327683 AWP327683:AWQ327683 BGL327683:BGM327683 BQH327683:BQI327683 CAD327683:CAE327683 CJZ327683:CKA327683 CTV327683:CTW327683 DDR327683:DDS327683 DNN327683:DNO327683 DXJ327683:DXK327683 EHF327683:EHG327683 ERB327683:ERC327683 FAX327683:FAY327683 FKT327683:FKU327683 FUP327683:FUQ327683 GEL327683:GEM327683 GOH327683:GOI327683 GYD327683:GYE327683 HHZ327683:HIA327683 HRV327683:HRW327683 IBR327683:IBS327683 ILN327683:ILO327683 IVJ327683:IVK327683 JFF327683:JFG327683 JPB327683:JPC327683 JYX327683:JYY327683 KIT327683:KIU327683 KSP327683:KSQ327683 LCL327683:LCM327683 LMH327683:LMI327683 LWD327683:LWE327683 MFZ327683:MGA327683 MPV327683:MPW327683 MZR327683:MZS327683 NJN327683:NJO327683 NTJ327683:NTK327683 ODF327683:ODG327683 ONB327683:ONC327683 OWX327683:OWY327683 PGT327683:PGU327683 PQP327683:PQQ327683 QAL327683:QAM327683 QKH327683:QKI327683 QUD327683:QUE327683 RDZ327683:REA327683 RNV327683:RNW327683 RXR327683:RXS327683 SHN327683:SHO327683 SRJ327683:SRK327683 TBF327683:TBG327683 TLB327683:TLC327683 TUX327683:TUY327683 UET327683:UEU327683 UOP327683:UOQ327683 UYL327683:UYM327683 VIH327683:VII327683 VSD327683:VSE327683 WBZ327683:WCA327683 WLV327683:WLW327683 WVR327683:WVS327683 J393219:K393219 JF393219:JG393219 TB393219:TC393219 ACX393219:ACY393219 AMT393219:AMU393219 AWP393219:AWQ393219 BGL393219:BGM393219 BQH393219:BQI393219 CAD393219:CAE393219 CJZ393219:CKA393219 CTV393219:CTW393219 DDR393219:DDS393219 DNN393219:DNO393219 DXJ393219:DXK393219 EHF393219:EHG393219 ERB393219:ERC393219 FAX393219:FAY393219 FKT393219:FKU393219 FUP393219:FUQ393219 GEL393219:GEM393219 GOH393219:GOI393219 GYD393219:GYE393219 HHZ393219:HIA393219 HRV393219:HRW393219 IBR393219:IBS393219 ILN393219:ILO393219 IVJ393219:IVK393219 JFF393219:JFG393219 JPB393219:JPC393219 JYX393219:JYY393219 KIT393219:KIU393219 KSP393219:KSQ393219 LCL393219:LCM393219 LMH393219:LMI393219 LWD393219:LWE393219 MFZ393219:MGA393219 MPV393219:MPW393219 MZR393219:MZS393219 NJN393219:NJO393219 NTJ393219:NTK393219 ODF393219:ODG393219 ONB393219:ONC393219 OWX393219:OWY393219 PGT393219:PGU393219 PQP393219:PQQ393219 QAL393219:QAM393219 QKH393219:QKI393219 QUD393219:QUE393219 RDZ393219:REA393219 RNV393219:RNW393219 RXR393219:RXS393219 SHN393219:SHO393219 SRJ393219:SRK393219 TBF393219:TBG393219 TLB393219:TLC393219 TUX393219:TUY393219 UET393219:UEU393219 UOP393219:UOQ393219 UYL393219:UYM393219 VIH393219:VII393219 VSD393219:VSE393219 WBZ393219:WCA393219 WLV393219:WLW393219 WVR393219:WVS393219 J458755:K458755 JF458755:JG458755 TB458755:TC458755 ACX458755:ACY458755 AMT458755:AMU458755 AWP458755:AWQ458755 BGL458755:BGM458755 BQH458755:BQI458755 CAD458755:CAE458755 CJZ458755:CKA458755 CTV458755:CTW458755 DDR458755:DDS458755 DNN458755:DNO458755 DXJ458755:DXK458755 EHF458755:EHG458755 ERB458755:ERC458755 FAX458755:FAY458755 FKT458755:FKU458755 FUP458755:FUQ458755 GEL458755:GEM458755 GOH458755:GOI458755 GYD458755:GYE458755 HHZ458755:HIA458755 HRV458755:HRW458755 IBR458755:IBS458755 ILN458755:ILO458755 IVJ458755:IVK458755 JFF458755:JFG458755 JPB458755:JPC458755 JYX458755:JYY458755 KIT458755:KIU458755 KSP458755:KSQ458755 LCL458755:LCM458755 LMH458755:LMI458755 LWD458755:LWE458755 MFZ458755:MGA458755 MPV458755:MPW458755 MZR458755:MZS458755 NJN458755:NJO458755 NTJ458755:NTK458755 ODF458755:ODG458755 ONB458755:ONC458755 OWX458755:OWY458755 PGT458755:PGU458755 PQP458755:PQQ458755 QAL458755:QAM458755 QKH458755:QKI458755 QUD458755:QUE458755 RDZ458755:REA458755 RNV458755:RNW458755 RXR458755:RXS458755 SHN458755:SHO458755 SRJ458755:SRK458755 TBF458755:TBG458755 TLB458755:TLC458755 TUX458755:TUY458755 UET458755:UEU458755 UOP458755:UOQ458755 UYL458755:UYM458755 VIH458755:VII458755 VSD458755:VSE458755 WBZ458755:WCA458755 WLV458755:WLW458755 WVR458755:WVS458755 J524291:K524291 JF524291:JG524291 TB524291:TC524291 ACX524291:ACY524291 AMT524291:AMU524291 AWP524291:AWQ524291 BGL524291:BGM524291 BQH524291:BQI524291 CAD524291:CAE524291 CJZ524291:CKA524291 CTV524291:CTW524291 DDR524291:DDS524291 DNN524291:DNO524291 DXJ524291:DXK524291 EHF524291:EHG524291 ERB524291:ERC524291 FAX524291:FAY524291 FKT524291:FKU524291 FUP524291:FUQ524291 GEL524291:GEM524291 GOH524291:GOI524291 GYD524291:GYE524291 HHZ524291:HIA524291 HRV524291:HRW524291 IBR524291:IBS524291 ILN524291:ILO524291 IVJ524291:IVK524291 JFF524291:JFG524291 JPB524291:JPC524291 JYX524291:JYY524291 KIT524291:KIU524291 KSP524291:KSQ524291 LCL524291:LCM524291 LMH524291:LMI524291 LWD524291:LWE524291 MFZ524291:MGA524291 MPV524291:MPW524291 MZR524291:MZS524291 NJN524291:NJO524291 NTJ524291:NTK524291 ODF524291:ODG524291 ONB524291:ONC524291 OWX524291:OWY524291 PGT524291:PGU524291 PQP524291:PQQ524291 QAL524291:QAM524291 QKH524291:QKI524291 QUD524291:QUE524291 RDZ524291:REA524291 RNV524291:RNW524291 RXR524291:RXS524291 SHN524291:SHO524291 SRJ524291:SRK524291 TBF524291:TBG524291 TLB524291:TLC524291 TUX524291:TUY524291 UET524291:UEU524291 UOP524291:UOQ524291 UYL524291:UYM524291 VIH524291:VII524291 VSD524291:VSE524291 WBZ524291:WCA524291 WLV524291:WLW524291 WVR524291:WVS524291 J589827:K589827 JF589827:JG589827 TB589827:TC589827 ACX589827:ACY589827 AMT589827:AMU589827 AWP589827:AWQ589827 BGL589827:BGM589827 BQH589827:BQI589827 CAD589827:CAE589827 CJZ589827:CKA589827 CTV589827:CTW589827 DDR589827:DDS589827 DNN589827:DNO589827 DXJ589827:DXK589827 EHF589827:EHG589827 ERB589827:ERC589827 FAX589827:FAY589827 FKT589827:FKU589827 FUP589827:FUQ589827 GEL589827:GEM589827 GOH589827:GOI589827 GYD589827:GYE589827 HHZ589827:HIA589827 HRV589827:HRW589827 IBR589827:IBS589827 ILN589827:ILO589827 IVJ589827:IVK589827 JFF589827:JFG589827 JPB589827:JPC589827 JYX589827:JYY589827 KIT589827:KIU589827 KSP589827:KSQ589827 LCL589827:LCM589827 LMH589827:LMI589827 LWD589827:LWE589827 MFZ589827:MGA589827 MPV589827:MPW589827 MZR589827:MZS589827 NJN589827:NJO589827 NTJ589827:NTK589827 ODF589827:ODG589827 ONB589827:ONC589827 OWX589827:OWY589827 PGT589827:PGU589827 PQP589827:PQQ589827 QAL589827:QAM589827 QKH589827:QKI589827 QUD589827:QUE589827 RDZ589827:REA589827 RNV589827:RNW589827 RXR589827:RXS589827 SHN589827:SHO589827 SRJ589827:SRK589827 TBF589827:TBG589827 TLB589827:TLC589827 TUX589827:TUY589827 UET589827:UEU589827 UOP589827:UOQ589827 UYL589827:UYM589827 VIH589827:VII589827 VSD589827:VSE589827 WBZ589827:WCA589827 WLV589827:WLW589827 WVR589827:WVS589827 J655363:K655363 JF655363:JG655363 TB655363:TC655363 ACX655363:ACY655363 AMT655363:AMU655363 AWP655363:AWQ655363 BGL655363:BGM655363 BQH655363:BQI655363 CAD655363:CAE655363 CJZ655363:CKA655363 CTV655363:CTW655363 DDR655363:DDS655363 DNN655363:DNO655363 DXJ655363:DXK655363 EHF655363:EHG655363 ERB655363:ERC655363 FAX655363:FAY655363 FKT655363:FKU655363 FUP655363:FUQ655363 GEL655363:GEM655363 GOH655363:GOI655363 GYD655363:GYE655363 HHZ655363:HIA655363 HRV655363:HRW655363 IBR655363:IBS655363 ILN655363:ILO655363 IVJ655363:IVK655363 JFF655363:JFG655363 JPB655363:JPC655363 JYX655363:JYY655363 KIT655363:KIU655363 KSP655363:KSQ655363 LCL655363:LCM655363 LMH655363:LMI655363 LWD655363:LWE655363 MFZ655363:MGA655363 MPV655363:MPW655363 MZR655363:MZS655363 NJN655363:NJO655363 NTJ655363:NTK655363 ODF655363:ODG655363 ONB655363:ONC655363 OWX655363:OWY655363 PGT655363:PGU655363 PQP655363:PQQ655363 QAL655363:QAM655363 QKH655363:QKI655363 QUD655363:QUE655363 RDZ655363:REA655363 RNV655363:RNW655363 RXR655363:RXS655363 SHN655363:SHO655363 SRJ655363:SRK655363 TBF655363:TBG655363 TLB655363:TLC655363 TUX655363:TUY655363 UET655363:UEU655363 UOP655363:UOQ655363 UYL655363:UYM655363 VIH655363:VII655363 VSD655363:VSE655363 WBZ655363:WCA655363 WLV655363:WLW655363 WVR655363:WVS655363 J720899:K720899 JF720899:JG720899 TB720899:TC720899 ACX720899:ACY720899 AMT720899:AMU720899 AWP720899:AWQ720899 BGL720899:BGM720899 BQH720899:BQI720899 CAD720899:CAE720899 CJZ720899:CKA720899 CTV720899:CTW720899 DDR720899:DDS720899 DNN720899:DNO720899 DXJ720899:DXK720899 EHF720899:EHG720899 ERB720899:ERC720899 FAX720899:FAY720899 FKT720899:FKU720899 FUP720899:FUQ720899 GEL720899:GEM720899 GOH720899:GOI720899 GYD720899:GYE720899 HHZ720899:HIA720899 HRV720899:HRW720899 IBR720899:IBS720899 ILN720899:ILO720899 IVJ720899:IVK720899 JFF720899:JFG720899 JPB720899:JPC720899 JYX720899:JYY720899 KIT720899:KIU720899 KSP720899:KSQ720899 LCL720899:LCM720899 LMH720899:LMI720899 LWD720899:LWE720899 MFZ720899:MGA720899 MPV720899:MPW720899 MZR720899:MZS720899 NJN720899:NJO720899 NTJ720899:NTK720899 ODF720899:ODG720899 ONB720899:ONC720899 OWX720899:OWY720899 PGT720899:PGU720899 PQP720899:PQQ720899 QAL720899:QAM720899 QKH720899:QKI720899 QUD720899:QUE720899 RDZ720899:REA720899 RNV720899:RNW720899 RXR720899:RXS720899 SHN720899:SHO720899 SRJ720899:SRK720899 TBF720899:TBG720899 TLB720899:TLC720899 TUX720899:TUY720899 UET720899:UEU720899 UOP720899:UOQ720899 UYL720899:UYM720899 VIH720899:VII720899 VSD720899:VSE720899 WBZ720899:WCA720899 WLV720899:WLW720899 WVR720899:WVS720899 J786435:K786435 JF786435:JG786435 TB786435:TC786435 ACX786435:ACY786435 AMT786435:AMU786435 AWP786435:AWQ786435 BGL786435:BGM786435 BQH786435:BQI786435 CAD786435:CAE786435 CJZ786435:CKA786435 CTV786435:CTW786435 DDR786435:DDS786435 DNN786435:DNO786435 DXJ786435:DXK786435 EHF786435:EHG786435 ERB786435:ERC786435 FAX786435:FAY786435 FKT786435:FKU786435 FUP786435:FUQ786435 GEL786435:GEM786435 GOH786435:GOI786435 GYD786435:GYE786435 HHZ786435:HIA786435 HRV786435:HRW786435 IBR786435:IBS786435 ILN786435:ILO786435 IVJ786435:IVK786435 JFF786435:JFG786435 JPB786435:JPC786435 JYX786435:JYY786435 KIT786435:KIU786435 KSP786435:KSQ786435 LCL786435:LCM786435 LMH786435:LMI786435 LWD786435:LWE786435 MFZ786435:MGA786435 MPV786435:MPW786435 MZR786435:MZS786435 NJN786435:NJO786435 NTJ786435:NTK786435 ODF786435:ODG786435 ONB786435:ONC786435 OWX786435:OWY786435 PGT786435:PGU786435 PQP786435:PQQ786435 QAL786435:QAM786435 QKH786435:QKI786435 QUD786435:QUE786435 RDZ786435:REA786435 RNV786435:RNW786435 RXR786435:RXS786435 SHN786435:SHO786435 SRJ786435:SRK786435 TBF786435:TBG786435 TLB786435:TLC786435 TUX786435:TUY786435 UET786435:UEU786435 UOP786435:UOQ786435 UYL786435:UYM786435 VIH786435:VII786435 VSD786435:VSE786435 WBZ786435:WCA786435 WLV786435:WLW786435 WVR786435:WVS786435 J851971:K851971 JF851971:JG851971 TB851971:TC851971 ACX851971:ACY851971 AMT851971:AMU851971 AWP851971:AWQ851971 BGL851971:BGM851971 BQH851971:BQI851971 CAD851971:CAE851971 CJZ851971:CKA851971 CTV851971:CTW851971 DDR851971:DDS851971 DNN851971:DNO851971 DXJ851971:DXK851971 EHF851971:EHG851971 ERB851971:ERC851971 FAX851971:FAY851971 FKT851971:FKU851971 FUP851971:FUQ851971 GEL851971:GEM851971 GOH851971:GOI851971 GYD851971:GYE851971 HHZ851971:HIA851971 HRV851971:HRW851971 IBR851971:IBS851971 ILN851971:ILO851971 IVJ851971:IVK851971 JFF851971:JFG851971 JPB851971:JPC851971 JYX851971:JYY851971 KIT851971:KIU851971 KSP851971:KSQ851971 LCL851971:LCM851971 LMH851971:LMI851971 LWD851971:LWE851971 MFZ851971:MGA851971 MPV851971:MPW851971 MZR851971:MZS851971 NJN851971:NJO851971 NTJ851971:NTK851971 ODF851971:ODG851971 ONB851971:ONC851971 OWX851971:OWY851971 PGT851971:PGU851971 PQP851971:PQQ851971 QAL851971:QAM851971 QKH851971:QKI851971 QUD851971:QUE851971 RDZ851971:REA851971 RNV851971:RNW851971 RXR851971:RXS851971 SHN851971:SHO851971 SRJ851971:SRK851971 TBF851971:TBG851971 TLB851971:TLC851971 TUX851971:TUY851971 UET851971:UEU851971 UOP851971:UOQ851971 UYL851971:UYM851971 VIH851971:VII851971 VSD851971:VSE851971 WBZ851971:WCA851971 WLV851971:WLW851971 WVR851971:WVS851971 J917507:K917507 JF917507:JG917507 TB917507:TC917507 ACX917507:ACY917507 AMT917507:AMU917507 AWP917507:AWQ917507 BGL917507:BGM917507 BQH917507:BQI917507 CAD917507:CAE917507 CJZ917507:CKA917507 CTV917507:CTW917507 DDR917507:DDS917507 DNN917507:DNO917507 DXJ917507:DXK917507 EHF917507:EHG917507 ERB917507:ERC917507 FAX917507:FAY917507 FKT917507:FKU917507 FUP917507:FUQ917507 GEL917507:GEM917507 GOH917507:GOI917507 GYD917507:GYE917507 HHZ917507:HIA917507 HRV917507:HRW917507 IBR917507:IBS917507 ILN917507:ILO917507 IVJ917507:IVK917507 JFF917507:JFG917507 JPB917507:JPC917507 JYX917507:JYY917507 KIT917507:KIU917507 KSP917507:KSQ917507 LCL917507:LCM917507 LMH917507:LMI917507 LWD917507:LWE917507 MFZ917507:MGA917507 MPV917507:MPW917507 MZR917507:MZS917507 NJN917507:NJO917507 NTJ917507:NTK917507 ODF917507:ODG917507 ONB917507:ONC917507 OWX917507:OWY917507 PGT917507:PGU917507 PQP917507:PQQ917507 QAL917507:QAM917507 QKH917507:QKI917507 QUD917507:QUE917507 RDZ917507:REA917507 RNV917507:RNW917507 RXR917507:RXS917507 SHN917507:SHO917507 SRJ917507:SRK917507 TBF917507:TBG917507 TLB917507:TLC917507 TUX917507:TUY917507 UET917507:UEU917507 UOP917507:UOQ917507 UYL917507:UYM917507 VIH917507:VII917507 VSD917507:VSE917507 WBZ917507:WCA917507 WLV917507:WLW917507 WVR917507:WVS917507 J983043:K983043 JF983043:JG983043 TB983043:TC983043 ACX983043:ACY983043 AMT983043:AMU983043 AWP983043:AWQ983043 BGL983043:BGM983043 BQH983043:BQI983043 CAD983043:CAE983043 CJZ983043:CKA983043 CTV983043:CTW983043 DDR983043:DDS983043 DNN983043:DNO983043 DXJ983043:DXK983043 EHF983043:EHG983043 ERB983043:ERC983043 FAX983043:FAY983043 FKT983043:FKU983043 FUP983043:FUQ983043 GEL983043:GEM983043 GOH983043:GOI983043 GYD983043:GYE983043 HHZ983043:HIA983043 HRV983043:HRW983043 IBR983043:IBS983043 ILN983043:ILO983043 IVJ983043:IVK983043 JFF983043:JFG983043 JPB983043:JPC983043 JYX983043:JYY983043 KIT983043:KIU983043 KSP983043:KSQ983043 LCL983043:LCM983043 LMH983043:LMI983043 LWD983043:LWE983043 MFZ983043:MGA983043 MPV983043:MPW983043 MZR983043:MZS983043 NJN983043:NJO983043 NTJ983043:NTK983043 ODF983043:ODG983043 ONB983043:ONC983043 OWX983043:OWY983043 PGT983043:PGU983043 PQP983043:PQQ983043 QAL983043:QAM983043 QKH983043:QKI983043 QUD983043:QUE983043 RDZ983043:REA983043 RNV983043:RNW983043 RXR983043:RXS983043 SHN983043:SHO983043 SRJ983043:SRK983043 TBF983043:TBG983043 TLB983043:TLC983043 TUX983043:TUY983043 UET983043:UEU983043 UOP983043:UOQ983043 UYL983043:UYM983043 VIH983043:VII983043 VSD983043:VSE983043 WBZ983043:WCA983043 WLV983043:WLW983043 WVR983043:WVS983043 M21:N21 JI21:JJ21 TE21:TF21 ADA21:ADB21 AMW21:AMX21 AWS21:AWT21 BGO21:BGP21 BQK21:BQL21 CAG21:CAH21 CKC21:CKD21 CTY21:CTZ21 DDU21:DDV21 DNQ21:DNR21 DXM21:DXN21 EHI21:EHJ21 ERE21:ERF21 FBA21:FBB21 FKW21:FKX21 FUS21:FUT21 GEO21:GEP21 GOK21:GOL21 GYG21:GYH21 HIC21:HID21 HRY21:HRZ21 IBU21:IBV21 ILQ21:ILR21 IVM21:IVN21 JFI21:JFJ21 JPE21:JPF21 JZA21:JZB21 KIW21:KIX21 KSS21:KST21 LCO21:LCP21 LMK21:LML21 LWG21:LWH21 MGC21:MGD21 MPY21:MPZ21 MZU21:MZV21 NJQ21:NJR21 NTM21:NTN21 ODI21:ODJ21 ONE21:ONF21 OXA21:OXB21 PGW21:PGX21 PQS21:PQT21 QAO21:QAP21 QKK21:QKL21 QUG21:QUH21 REC21:RED21 RNY21:RNZ21 RXU21:RXV21 SHQ21:SHR21 SRM21:SRN21 TBI21:TBJ21 TLE21:TLF21 TVA21:TVB21 UEW21:UEX21 UOS21:UOT21 UYO21:UYP21 VIK21:VIL21 VSG21:VSH21 WCC21:WCD21 WLY21:WLZ21 WVU21:WVV21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W65539 JS65539 TO65539 ADK65539 ANG65539 AXC65539 BGY65539 BQU65539 CAQ65539 CKM65539 CUI65539 DEE65539 DOA65539 DXW65539 EHS65539 ERO65539 FBK65539 FLG65539 FVC65539 GEY65539 GOU65539 GYQ65539 HIM65539 HSI65539 ICE65539 IMA65539 IVW65539 JFS65539 JPO65539 JZK65539 KJG65539 KTC65539 LCY65539 LMU65539 LWQ65539 MGM65539 MQI65539 NAE65539 NKA65539 NTW65539 ODS65539 ONO65539 OXK65539 PHG65539 PRC65539 QAY65539 QKU65539 QUQ65539 REM65539 ROI65539 RYE65539 SIA65539 SRW65539 TBS65539 TLO65539 TVK65539 UFG65539 UPC65539 UYY65539 VIU65539 VSQ65539 WCM65539 WMI65539 WWE65539 W131075 JS131075 TO131075 ADK131075 ANG131075 AXC131075 BGY131075 BQU131075 CAQ131075 CKM131075 CUI131075 DEE131075 DOA131075 DXW131075 EHS131075 ERO131075 FBK131075 FLG131075 FVC131075 GEY131075 GOU131075 GYQ131075 HIM131075 HSI131075 ICE131075 IMA131075 IVW131075 JFS131075 JPO131075 JZK131075 KJG131075 KTC131075 LCY131075 LMU131075 LWQ131075 MGM131075 MQI131075 NAE131075 NKA131075 NTW131075 ODS131075 ONO131075 OXK131075 PHG131075 PRC131075 QAY131075 QKU131075 QUQ131075 REM131075 ROI131075 RYE131075 SIA131075 SRW131075 TBS131075 TLO131075 TVK131075 UFG131075 UPC131075 UYY131075 VIU131075 VSQ131075 WCM131075 WMI131075 WWE131075 W196611 JS196611 TO196611 ADK196611 ANG196611 AXC196611 BGY196611 BQU196611 CAQ196611 CKM196611 CUI196611 DEE196611 DOA196611 DXW196611 EHS196611 ERO196611 FBK196611 FLG196611 FVC196611 GEY196611 GOU196611 GYQ196611 HIM196611 HSI196611 ICE196611 IMA196611 IVW196611 JFS196611 JPO196611 JZK196611 KJG196611 KTC196611 LCY196611 LMU196611 LWQ196611 MGM196611 MQI196611 NAE196611 NKA196611 NTW196611 ODS196611 ONO196611 OXK196611 PHG196611 PRC196611 QAY196611 QKU196611 QUQ196611 REM196611 ROI196611 RYE196611 SIA196611 SRW196611 TBS196611 TLO196611 TVK196611 UFG196611 UPC196611 UYY196611 VIU196611 VSQ196611 WCM196611 WMI196611 WWE196611 W262147 JS262147 TO262147 ADK262147 ANG262147 AXC262147 BGY262147 BQU262147 CAQ262147 CKM262147 CUI262147 DEE262147 DOA262147 DXW262147 EHS262147 ERO262147 FBK262147 FLG262147 FVC262147 GEY262147 GOU262147 GYQ262147 HIM262147 HSI262147 ICE262147 IMA262147 IVW262147 JFS262147 JPO262147 JZK262147 KJG262147 KTC262147 LCY262147 LMU262147 LWQ262147 MGM262147 MQI262147 NAE262147 NKA262147 NTW262147 ODS262147 ONO262147 OXK262147 PHG262147 PRC262147 QAY262147 QKU262147 QUQ262147 REM262147 ROI262147 RYE262147 SIA262147 SRW262147 TBS262147 TLO262147 TVK262147 UFG262147 UPC262147 UYY262147 VIU262147 VSQ262147 WCM262147 WMI262147 WWE262147 W327683 JS327683 TO327683 ADK327683 ANG327683 AXC327683 BGY327683 BQU327683 CAQ327683 CKM327683 CUI327683 DEE327683 DOA327683 DXW327683 EHS327683 ERO327683 FBK327683 FLG327683 FVC327683 GEY327683 GOU327683 GYQ327683 HIM327683 HSI327683 ICE327683 IMA327683 IVW327683 JFS327683 JPO327683 JZK327683 KJG327683 KTC327683 LCY327683 LMU327683 LWQ327683 MGM327683 MQI327683 NAE327683 NKA327683 NTW327683 ODS327683 ONO327683 OXK327683 PHG327683 PRC327683 QAY327683 QKU327683 QUQ327683 REM327683 ROI327683 RYE327683 SIA327683 SRW327683 TBS327683 TLO327683 TVK327683 UFG327683 UPC327683 UYY327683 VIU327683 VSQ327683 WCM327683 WMI327683 WWE327683 W393219 JS393219 TO393219 ADK393219 ANG393219 AXC393219 BGY393219 BQU393219 CAQ393219 CKM393219 CUI393219 DEE393219 DOA393219 DXW393219 EHS393219 ERO393219 FBK393219 FLG393219 FVC393219 GEY393219 GOU393219 GYQ393219 HIM393219 HSI393219 ICE393219 IMA393219 IVW393219 JFS393219 JPO393219 JZK393219 KJG393219 KTC393219 LCY393219 LMU393219 LWQ393219 MGM393219 MQI393219 NAE393219 NKA393219 NTW393219 ODS393219 ONO393219 OXK393219 PHG393219 PRC393219 QAY393219 QKU393219 QUQ393219 REM393219 ROI393219 RYE393219 SIA393219 SRW393219 TBS393219 TLO393219 TVK393219 UFG393219 UPC393219 UYY393219 VIU393219 VSQ393219 WCM393219 WMI393219 WWE393219 W458755 JS458755 TO458755 ADK458755 ANG458755 AXC458755 BGY458755 BQU458755 CAQ458755 CKM458755 CUI458755 DEE458755 DOA458755 DXW458755 EHS458755 ERO458755 FBK458755 FLG458755 FVC458755 GEY458755 GOU458755 GYQ458755 HIM458755 HSI458755 ICE458755 IMA458755 IVW458755 JFS458755 JPO458755 JZK458755 KJG458755 KTC458755 LCY458755 LMU458755 LWQ458755 MGM458755 MQI458755 NAE458755 NKA458755 NTW458755 ODS458755 ONO458755 OXK458755 PHG458755 PRC458755 QAY458755 QKU458755 QUQ458755 REM458755 ROI458755 RYE458755 SIA458755 SRW458755 TBS458755 TLO458755 TVK458755 UFG458755 UPC458755 UYY458755 VIU458755 VSQ458755 WCM458755 WMI458755 WWE458755 W524291 JS524291 TO524291 ADK524291 ANG524291 AXC524291 BGY524291 BQU524291 CAQ524291 CKM524291 CUI524291 DEE524291 DOA524291 DXW524291 EHS524291 ERO524291 FBK524291 FLG524291 FVC524291 GEY524291 GOU524291 GYQ524291 HIM524291 HSI524291 ICE524291 IMA524291 IVW524291 JFS524291 JPO524291 JZK524291 KJG524291 KTC524291 LCY524291 LMU524291 LWQ524291 MGM524291 MQI524291 NAE524291 NKA524291 NTW524291 ODS524291 ONO524291 OXK524291 PHG524291 PRC524291 QAY524291 QKU524291 QUQ524291 REM524291 ROI524291 RYE524291 SIA524291 SRW524291 TBS524291 TLO524291 TVK524291 UFG524291 UPC524291 UYY524291 VIU524291 VSQ524291 WCM524291 WMI524291 WWE524291 W589827 JS589827 TO589827 ADK589827 ANG589827 AXC589827 BGY589827 BQU589827 CAQ589827 CKM589827 CUI589827 DEE589827 DOA589827 DXW589827 EHS589827 ERO589827 FBK589827 FLG589827 FVC589827 GEY589827 GOU589827 GYQ589827 HIM589827 HSI589827 ICE589827 IMA589827 IVW589827 JFS589827 JPO589827 JZK589827 KJG589827 KTC589827 LCY589827 LMU589827 LWQ589827 MGM589827 MQI589827 NAE589827 NKA589827 NTW589827 ODS589827 ONO589827 OXK589827 PHG589827 PRC589827 QAY589827 QKU589827 QUQ589827 REM589827 ROI589827 RYE589827 SIA589827 SRW589827 TBS589827 TLO589827 TVK589827 UFG589827 UPC589827 UYY589827 VIU589827 VSQ589827 WCM589827 WMI589827 WWE589827 W655363 JS655363 TO655363 ADK655363 ANG655363 AXC655363 BGY655363 BQU655363 CAQ655363 CKM655363 CUI655363 DEE655363 DOA655363 DXW655363 EHS655363 ERO655363 FBK655363 FLG655363 FVC655363 GEY655363 GOU655363 GYQ655363 HIM655363 HSI655363 ICE655363 IMA655363 IVW655363 JFS655363 JPO655363 JZK655363 KJG655363 KTC655363 LCY655363 LMU655363 LWQ655363 MGM655363 MQI655363 NAE655363 NKA655363 NTW655363 ODS655363 ONO655363 OXK655363 PHG655363 PRC655363 QAY655363 QKU655363 QUQ655363 REM655363 ROI655363 RYE655363 SIA655363 SRW655363 TBS655363 TLO655363 TVK655363 UFG655363 UPC655363 UYY655363 VIU655363 VSQ655363 WCM655363 WMI655363 WWE655363 W720899 JS720899 TO720899 ADK720899 ANG720899 AXC720899 BGY720899 BQU720899 CAQ720899 CKM720899 CUI720899 DEE720899 DOA720899 DXW720899 EHS720899 ERO720899 FBK720899 FLG720899 FVC720899 GEY720899 GOU720899 GYQ720899 HIM720899 HSI720899 ICE720899 IMA720899 IVW720899 JFS720899 JPO720899 JZK720899 KJG720899 KTC720899 LCY720899 LMU720899 LWQ720899 MGM720899 MQI720899 NAE720899 NKA720899 NTW720899 ODS720899 ONO720899 OXK720899 PHG720899 PRC720899 QAY720899 QKU720899 QUQ720899 REM720899 ROI720899 RYE720899 SIA720899 SRW720899 TBS720899 TLO720899 TVK720899 UFG720899 UPC720899 UYY720899 VIU720899 VSQ720899 WCM720899 WMI720899 WWE720899 W786435 JS786435 TO786435 ADK786435 ANG786435 AXC786435 BGY786435 BQU786435 CAQ786435 CKM786435 CUI786435 DEE786435 DOA786435 DXW786435 EHS786435 ERO786435 FBK786435 FLG786435 FVC786435 GEY786435 GOU786435 GYQ786435 HIM786435 HSI786435 ICE786435 IMA786435 IVW786435 JFS786435 JPO786435 JZK786435 KJG786435 KTC786435 LCY786435 LMU786435 LWQ786435 MGM786435 MQI786435 NAE786435 NKA786435 NTW786435 ODS786435 ONO786435 OXK786435 PHG786435 PRC786435 QAY786435 QKU786435 QUQ786435 REM786435 ROI786435 RYE786435 SIA786435 SRW786435 TBS786435 TLO786435 TVK786435 UFG786435 UPC786435 UYY786435 VIU786435 VSQ786435 WCM786435 WMI786435 WWE786435 W851971 JS851971 TO851971 ADK851971 ANG851971 AXC851971 BGY851971 BQU851971 CAQ851971 CKM851971 CUI851971 DEE851971 DOA851971 DXW851971 EHS851971 ERO851971 FBK851971 FLG851971 FVC851971 GEY851971 GOU851971 GYQ851971 HIM851971 HSI851971 ICE851971 IMA851971 IVW851971 JFS851971 JPO851971 JZK851971 KJG851971 KTC851971 LCY851971 LMU851971 LWQ851971 MGM851971 MQI851971 NAE851971 NKA851971 NTW851971 ODS851971 ONO851971 OXK851971 PHG851971 PRC851971 QAY851971 QKU851971 QUQ851971 REM851971 ROI851971 RYE851971 SIA851971 SRW851971 TBS851971 TLO851971 TVK851971 UFG851971 UPC851971 UYY851971 VIU851971 VSQ851971 WCM851971 WMI851971 WWE851971 W917507 JS917507 TO917507 ADK917507 ANG917507 AXC917507 BGY917507 BQU917507 CAQ917507 CKM917507 CUI917507 DEE917507 DOA917507 DXW917507 EHS917507 ERO917507 FBK917507 FLG917507 FVC917507 GEY917507 GOU917507 GYQ917507 HIM917507 HSI917507 ICE917507 IMA917507 IVW917507 JFS917507 JPO917507 JZK917507 KJG917507 KTC917507 LCY917507 LMU917507 LWQ917507 MGM917507 MQI917507 NAE917507 NKA917507 NTW917507 ODS917507 ONO917507 OXK917507 PHG917507 PRC917507 QAY917507 QKU917507 QUQ917507 REM917507 ROI917507 RYE917507 SIA917507 SRW917507 TBS917507 TLO917507 TVK917507 UFG917507 UPC917507 UYY917507 VIU917507 VSQ917507 WCM917507 WMI917507 WWE917507 W983043 JS983043 TO983043 ADK983043 ANG983043 AXC983043 BGY983043 BQU983043 CAQ983043 CKM983043 CUI983043 DEE983043 DOA983043 DXW983043 EHS983043 ERO983043 FBK983043 FLG983043 FVC983043 GEY983043 GOU983043 GYQ983043 HIM983043 HSI983043 ICE983043 IMA983043 IVW983043 JFS983043 JPO983043 JZK983043 KJG983043 KTC983043 LCY983043 LMU983043 LWQ983043 MGM983043 MQI983043 NAE983043 NKA983043 NTW983043 ODS983043 ONO983043 OXK983043 PHG983043 PRC983043 QAY983043 QKU983043 QUQ983043 REM983043 ROI983043 RYE983043 SIA983043 SRW983043 TBS983043 TLO983043 TVK983043 UFG983043 UPC983043 UYY983043 VIU983043 VSQ983043 WCM983043 WMI983043 WWE983043 Y21:Z21 JU21:JV21 TQ21:TR21 ADM21:ADN21 ANI21:ANJ21 AXE21:AXF21 BHA21:BHB21 BQW21:BQX21 CAS21:CAT21 CKO21:CKP21 CUK21:CUL21 DEG21:DEH21 DOC21:DOD21 DXY21:DXZ21 EHU21:EHV21 ERQ21:ERR21 FBM21:FBN21 FLI21:FLJ21 FVE21:FVF21 GFA21:GFB21 GOW21:GOX21 GYS21:GYT21 HIO21:HIP21 HSK21:HSL21 ICG21:ICH21 IMC21:IMD21 IVY21:IVZ21 JFU21:JFV21 JPQ21:JPR21 JZM21:JZN21 KJI21:KJJ21 KTE21:KTF21 LDA21:LDB21 LMW21:LMX21 LWS21:LWT21 MGO21:MGP21 MQK21:MQL21 NAG21:NAH21 NKC21:NKD21 NTY21:NTZ21 ODU21:ODV21 ONQ21:ONR21 OXM21:OXN21 PHI21:PHJ21 PRE21:PRF21 QBA21:QBB21 QKW21:QKX21 QUS21:QUT21 REO21:REP21 ROK21:ROL21 RYG21:RYH21 SIC21:SID21 SRY21:SRZ21 TBU21:TBV21 TLQ21:TLR21 TVM21:TVN21 UFI21:UFJ21 UPE21:UPF21 UZA21:UZB21 VIW21:VIX21 VSS21:VST21 WCO21:WCP21 WMK21:WML21 WWG21:WWH21 Y65539:Z65539 JU65539:JV65539 TQ65539:TR65539 ADM65539:ADN65539 ANI65539:ANJ65539 AXE65539:AXF65539 BHA65539:BHB65539 BQW65539:BQX65539 CAS65539:CAT65539 CKO65539:CKP65539 CUK65539:CUL65539 DEG65539:DEH65539 DOC65539:DOD65539 DXY65539:DXZ65539 EHU65539:EHV65539 ERQ65539:ERR65539 FBM65539:FBN65539 FLI65539:FLJ65539 FVE65539:FVF65539 GFA65539:GFB65539 GOW65539:GOX65539 GYS65539:GYT65539 HIO65539:HIP65539 HSK65539:HSL65539 ICG65539:ICH65539 IMC65539:IMD65539 IVY65539:IVZ65539 JFU65539:JFV65539 JPQ65539:JPR65539 JZM65539:JZN65539 KJI65539:KJJ65539 KTE65539:KTF65539 LDA65539:LDB65539 LMW65539:LMX65539 LWS65539:LWT65539 MGO65539:MGP65539 MQK65539:MQL65539 NAG65539:NAH65539 NKC65539:NKD65539 NTY65539:NTZ65539 ODU65539:ODV65539 ONQ65539:ONR65539 OXM65539:OXN65539 PHI65539:PHJ65539 PRE65539:PRF65539 QBA65539:QBB65539 QKW65539:QKX65539 QUS65539:QUT65539 REO65539:REP65539 ROK65539:ROL65539 RYG65539:RYH65539 SIC65539:SID65539 SRY65539:SRZ65539 TBU65539:TBV65539 TLQ65539:TLR65539 TVM65539:TVN65539 UFI65539:UFJ65539 UPE65539:UPF65539 UZA65539:UZB65539 VIW65539:VIX65539 VSS65539:VST65539 WCO65539:WCP65539 WMK65539:WML65539 WWG65539:WWH65539 Y131075:Z131075 JU131075:JV131075 TQ131075:TR131075 ADM131075:ADN131075 ANI131075:ANJ131075 AXE131075:AXF131075 BHA131075:BHB131075 BQW131075:BQX131075 CAS131075:CAT131075 CKO131075:CKP131075 CUK131075:CUL131075 DEG131075:DEH131075 DOC131075:DOD131075 DXY131075:DXZ131075 EHU131075:EHV131075 ERQ131075:ERR131075 FBM131075:FBN131075 FLI131075:FLJ131075 FVE131075:FVF131075 GFA131075:GFB131075 GOW131075:GOX131075 GYS131075:GYT131075 HIO131075:HIP131075 HSK131075:HSL131075 ICG131075:ICH131075 IMC131075:IMD131075 IVY131075:IVZ131075 JFU131075:JFV131075 JPQ131075:JPR131075 JZM131075:JZN131075 KJI131075:KJJ131075 KTE131075:KTF131075 LDA131075:LDB131075 LMW131075:LMX131075 LWS131075:LWT131075 MGO131075:MGP131075 MQK131075:MQL131075 NAG131075:NAH131075 NKC131075:NKD131075 NTY131075:NTZ131075 ODU131075:ODV131075 ONQ131075:ONR131075 OXM131075:OXN131075 PHI131075:PHJ131075 PRE131075:PRF131075 QBA131075:QBB131075 QKW131075:QKX131075 QUS131075:QUT131075 REO131075:REP131075 ROK131075:ROL131075 RYG131075:RYH131075 SIC131075:SID131075 SRY131075:SRZ131075 TBU131075:TBV131075 TLQ131075:TLR131075 TVM131075:TVN131075 UFI131075:UFJ131075 UPE131075:UPF131075 UZA131075:UZB131075 VIW131075:VIX131075 VSS131075:VST131075 WCO131075:WCP131075 WMK131075:WML131075 WWG131075:WWH131075 Y196611:Z196611 JU196611:JV196611 TQ196611:TR196611 ADM196611:ADN196611 ANI196611:ANJ196611 AXE196611:AXF196611 BHA196611:BHB196611 BQW196611:BQX196611 CAS196611:CAT196611 CKO196611:CKP196611 CUK196611:CUL196611 DEG196611:DEH196611 DOC196611:DOD196611 DXY196611:DXZ196611 EHU196611:EHV196611 ERQ196611:ERR196611 FBM196611:FBN196611 FLI196611:FLJ196611 FVE196611:FVF196611 GFA196611:GFB196611 GOW196611:GOX196611 GYS196611:GYT196611 HIO196611:HIP196611 HSK196611:HSL196611 ICG196611:ICH196611 IMC196611:IMD196611 IVY196611:IVZ196611 JFU196611:JFV196611 JPQ196611:JPR196611 JZM196611:JZN196611 KJI196611:KJJ196611 KTE196611:KTF196611 LDA196611:LDB196611 LMW196611:LMX196611 LWS196611:LWT196611 MGO196611:MGP196611 MQK196611:MQL196611 NAG196611:NAH196611 NKC196611:NKD196611 NTY196611:NTZ196611 ODU196611:ODV196611 ONQ196611:ONR196611 OXM196611:OXN196611 PHI196611:PHJ196611 PRE196611:PRF196611 QBA196611:QBB196611 QKW196611:QKX196611 QUS196611:QUT196611 REO196611:REP196611 ROK196611:ROL196611 RYG196611:RYH196611 SIC196611:SID196611 SRY196611:SRZ196611 TBU196611:TBV196611 TLQ196611:TLR196611 TVM196611:TVN196611 UFI196611:UFJ196611 UPE196611:UPF196611 UZA196611:UZB196611 VIW196611:VIX196611 VSS196611:VST196611 WCO196611:WCP196611 WMK196611:WML196611 WWG196611:WWH196611 Y262147:Z262147 JU262147:JV262147 TQ262147:TR262147 ADM262147:ADN262147 ANI262147:ANJ262147 AXE262147:AXF262147 BHA262147:BHB262147 BQW262147:BQX262147 CAS262147:CAT262147 CKO262147:CKP262147 CUK262147:CUL262147 DEG262147:DEH262147 DOC262147:DOD262147 DXY262147:DXZ262147 EHU262147:EHV262147 ERQ262147:ERR262147 FBM262147:FBN262147 FLI262147:FLJ262147 FVE262147:FVF262147 GFA262147:GFB262147 GOW262147:GOX262147 GYS262147:GYT262147 HIO262147:HIP262147 HSK262147:HSL262147 ICG262147:ICH262147 IMC262147:IMD262147 IVY262147:IVZ262147 JFU262147:JFV262147 JPQ262147:JPR262147 JZM262147:JZN262147 KJI262147:KJJ262147 KTE262147:KTF262147 LDA262147:LDB262147 LMW262147:LMX262147 LWS262147:LWT262147 MGO262147:MGP262147 MQK262147:MQL262147 NAG262147:NAH262147 NKC262147:NKD262147 NTY262147:NTZ262147 ODU262147:ODV262147 ONQ262147:ONR262147 OXM262147:OXN262147 PHI262147:PHJ262147 PRE262147:PRF262147 QBA262147:QBB262147 QKW262147:QKX262147 QUS262147:QUT262147 REO262147:REP262147 ROK262147:ROL262147 RYG262147:RYH262147 SIC262147:SID262147 SRY262147:SRZ262147 TBU262147:TBV262147 TLQ262147:TLR262147 TVM262147:TVN262147 UFI262147:UFJ262147 UPE262147:UPF262147 UZA262147:UZB262147 VIW262147:VIX262147 VSS262147:VST262147 WCO262147:WCP262147 WMK262147:WML262147 WWG262147:WWH262147 Y327683:Z327683 JU327683:JV327683 TQ327683:TR327683 ADM327683:ADN327683 ANI327683:ANJ327683 AXE327683:AXF327683 BHA327683:BHB327683 BQW327683:BQX327683 CAS327683:CAT327683 CKO327683:CKP327683 CUK327683:CUL327683 DEG327683:DEH327683 DOC327683:DOD327683 DXY327683:DXZ327683 EHU327683:EHV327683 ERQ327683:ERR327683 FBM327683:FBN327683 FLI327683:FLJ327683 FVE327683:FVF327683 GFA327683:GFB327683 GOW327683:GOX327683 GYS327683:GYT327683 HIO327683:HIP327683 HSK327683:HSL327683 ICG327683:ICH327683 IMC327683:IMD327683 IVY327683:IVZ327683 JFU327683:JFV327683 JPQ327683:JPR327683 JZM327683:JZN327683 KJI327683:KJJ327683 KTE327683:KTF327683 LDA327683:LDB327683 LMW327683:LMX327683 LWS327683:LWT327683 MGO327683:MGP327683 MQK327683:MQL327683 NAG327683:NAH327683 NKC327683:NKD327683 NTY327683:NTZ327683 ODU327683:ODV327683 ONQ327683:ONR327683 OXM327683:OXN327683 PHI327683:PHJ327683 PRE327683:PRF327683 QBA327683:QBB327683 QKW327683:QKX327683 QUS327683:QUT327683 REO327683:REP327683 ROK327683:ROL327683 RYG327683:RYH327683 SIC327683:SID327683 SRY327683:SRZ327683 TBU327683:TBV327683 TLQ327683:TLR327683 TVM327683:TVN327683 UFI327683:UFJ327683 UPE327683:UPF327683 UZA327683:UZB327683 VIW327683:VIX327683 VSS327683:VST327683 WCO327683:WCP327683 WMK327683:WML327683 WWG327683:WWH327683 Y393219:Z393219 JU393219:JV393219 TQ393219:TR393219 ADM393219:ADN393219 ANI393219:ANJ393219 AXE393219:AXF393219 BHA393219:BHB393219 BQW393219:BQX393219 CAS393219:CAT393219 CKO393219:CKP393219 CUK393219:CUL393219 DEG393219:DEH393219 DOC393219:DOD393219 DXY393219:DXZ393219 EHU393219:EHV393219 ERQ393219:ERR393219 FBM393219:FBN393219 FLI393219:FLJ393219 FVE393219:FVF393219 GFA393219:GFB393219 GOW393219:GOX393219 GYS393219:GYT393219 HIO393219:HIP393219 HSK393219:HSL393219 ICG393219:ICH393219 IMC393219:IMD393219 IVY393219:IVZ393219 JFU393219:JFV393219 JPQ393219:JPR393219 JZM393219:JZN393219 KJI393219:KJJ393219 KTE393219:KTF393219 LDA393219:LDB393219 LMW393219:LMX393219 LWS393219:LWT393219 MGO393219:MGP393219 MQK393219:MQL393219 NAG393219:NAH393219 NKC393219:NKD393219 NTY393219:NTZ393219 ODU393219:ODV393219 ONQ393219:ONR393219 OXM393219:OXN393219 PHI393219:PHJ393219 PRE393219:PRF393219 QBA393219:QBB393219 QKW393219:QKX393219 QUS393219:QUT393219 REO393219:REP393219 ROK393219:ROL393219 RYG393219:RYH393219 SIC393219:SID393219 SRY393219:SRZ393219 TBU393219:TBV393219 TLQ393219:TLR393219 TVM393219:TVN393219 UFI393219:UFJ393219 UPE393219:UPF393219 UZA393219:UZB393219 VIW393219:VIX393219 VSS393219:VST393219 WCO393219:WCP393219 WMK393219:WML393219 WWG393219:WWH393219 Y458755:Z458755 JU458755:JV458755 TQ458755:TR458755 ADM458755:ADN458755 ANI458755:ANJ458755 AXE458755:AXF458755 BHA458755:BHB458755 BQW458755:BQX458755 CAS458755:CAT458755 CKO458755:CKP458755 CUK458755:CUL458755 DEG458755:DEH458755 DOC458755:DOD458755 DXY458755:DXZ458755 EHU458755:EHV458755 ERQ458755:ERR458755 FBM458755:FBN458755 FLI458755:FLJ458755 FVE458755:FVF458755 GFA458755:GFB458755 GOW458755:GOX458755 GYS458755:GYT458755 HIO458755:HIP458755 HSK458755:HSL458755 ICG458755:ICH458755 IMC458755:IMD458755 IVY458755:IVZ458755 JFU458755:JFV458755 JPQ458755:JPR458755 JZM458755:JZN458755 KJI458755:KJJ458755 KTE458755:KTF458755 LDA458755:LDB458755 LMW458755:LMX458755 LWS458755:LWT458755 MGO458755:MGP458755 MQK458755:MQL458755 NAG458755:NAH458755 NKC458755:NKD458755 NTY458755:NTZ458755 ODU458755:ODV458755 ONQ458755:ONR458755 OXM458755:OXN458755 PHI458755:PHJ458755 PRE458755:PRF458755 QBA458755:QBB458755 QKW458755:QKX458755 QUS458755:QUT458755 REO458755:REP458755 ROK458755:ROL458755 RYG458755:RYH458755 SIC458755:SID458755 SRY458755:SRZ458755 TBU458755:TBV458755 TLQ458755:TLR458755 TVM458755:TVN458755 UFI458755:UFJ458755 UPE458755:UPF458755 UZA458755:UZB458755 VIW458755:VIX458755 VSS458755:VST458755 WCO458755:WCP458755 WMK458755:WML458755 WWG458755:WWH458755 Y524291:Z524291 JU524291:JV524291 TQ524291:TR524291 ADM524291:ADN524291 ANI524291:ANJ524291 AXE524291:AXF524291 BHA524291:BHB524291 BQW524291:BQX524291 CAS524291:CAT524291 CKO524291:CKP524291 CUK524291:CUL524291 DEG524291:DEH524291 DOC524291:DOD524291 DXY524291:DXZ524291 EHU524291:EHV524291 ERQ524291:ERR524291 FBM524291:FBN524291 FLI524291:FLJ524291 FVE524291:FVF524291 GFA524291:GFB524291 GOW524291:GOX524291 GYS524291:GYT524291 HIO524291:HIP524291 HSK524291:HSL524291 ICG524291:ICH524291 IMC524291:IMD524291 IVY524291:IVZ524291 JFU524291:JFV524291 JPQ524291:JPR524291 JZM524291:JZN524291 KJI524291:KJJ524291 KTE524291:KTF524291 LDA524291:LDB524291 LMW524291:LMX524291 LWS524291:LWT524291 MGO524291:MGP524291 MQK524291:MQL524291 NAG524291:NAH524291 NKC524291:NKD524291 NTY524291:NTZ524291 ODU524291:ODV524291 ONQ524291:ONR524291 OXM524291:OXN524291 PHI524291:PHJ524291 PRE524291:PRF524291 QBA524291:QBB524291 QKW524291:QKX524291 QUS524291:QUT524291 REO524291:REP524291 ROK524291:ROL524291 RYG524291:RYH524291 SIC524291:SID524291 SRY524291:SRZ524291 TBU524291:TBV524291 TLQ524291:TLR524291 TVM524291:TVN524291 UFI524291:UFJ524291 UPE524291:UPF524291 UZA524291:UZB524291 VIW524291:VIX524291 VSS524291:VST524291 WCO524291:WCP524291 WMK524291:WML524291 WWG524291:WWH524291 Y589827:Z589827 JU589827:JV589827 TQ589827:TR589827 ADM589827:ADN589827 ANI589827:ANJ589827 AXE589827:AXF589827 BHA589827:BHB589827 BQW589827:BQX589827 CAS589827:CAT589827 CKO589827:CKP589827 CUK589827:CUL589827 DEG589827:DEH589827 DOC589827:DOD589827 DXY589827:DXZ589827 EHU589827:EHV589827 ERQ589827:ERR589827 FBM589827:FBN589827 FLI589827:FLJ589827 FVE589827:FVF589827 GFA589827:GFB589827 GOW589827:GOX589827 GYS589827:GYT589827 HIO589827:HIP589827 HSK589827:HSL589827 ICG589827:ICH589827 IMC589827:IMD589827 IVY589827:IVZ589827 JFU589827:JFV589827 JPQ589827:JPR589827 JZM589827:JZN589827 KJI589827:KJJ589827 KTE589827:KTF589827 LDA589827:LDB589827 LMW589827:LMX589827 LWS589827:LWT589827 MGO589827:MGP589827 MQK589827:MQL589827 NAG589827:NAH589827 NKC589827:NKD589827 NTY589827:NTZ589827 ODU589827:ODV589827 ONQ589827:ONR589827 OXM589827:OXN589827 PHI589827:PHJ589827 PRE589827:PRF589827 QBA589827:QBB589827 QKW589827:QKX589827 QUS589827:QUT589827 REO589827:REP589827 ROK589827:ROL589827 RYG589827:RYH589827 SIC589827:SID589827 SRY589827:SRZ589827 TBU589827:TBV589827 TLQ589827:TLR589827 TVM589827:TVN589827 UFI589827:UFJ589827 UPE589827:UPF589827 UZA589827:UZB589827 VIW589827:VIX589827 VSS589827:VST589827 WCO589827:WCP589827 WMK589827:WML589827 WWG589827:WWH589827 Y655363:Z655363 JU655363:JV655363 TQ655363:TR655363 ADM655363:ADN655363 ANI655363:ANJ655363 AXE655363:AXF655363 BHA655363:BHB655363 BQW655363:BQX655363 CAS655363:CAT655363 CKO655363:CKP655363 CUK655363:CUL655363 DEG655363:DEH655363 DOC655363:DOD655363 DXY655363:DXZ655363 EHU655363:EHV655363 ERQ655363:ERR655363 FBM655363:FBN655363 FLI655363:FLJ655363 FVE655363:FVF655363 GFA655363:GFB655363 GOW655363:GOX655363 GYS655363:GYT655363 HIO655363:HIP655363 HSK655363:HSL655363 ICG655363:ICH655363 IMC655363:IMD655363 IVY655363:IVZ655363 JFU655363:JFV655363 JPQ655363:JPR655363 JZM655363:JZN655363 KJI655363:KJJ655363 KTE655363:KTF655363 LDA655363:LDB655363 LMW655363:LMX655363 LWS655363:LWT655363 MGO655363:MGP655363 MQK655363:MQL655363 NAG655363:NAH655363 NKC655363:NKD655363 NTY655363:NTZ655363 ODU655363:ODV655363 ONQ655363:ONR655363 OXM655363:OXN655363 PHI655363:PHJ655363 PRE655363:PRF655363 QBA655363:QBB655363 QKW655363:QKX655363 QUS655363:QUT655363 REO655363:REP655363 ROK655363:ROL655363 RYG655363:RYH655363 SIC655363:SID655363 SRY655363:SRZ655363 TBU655363:TBV655363 TLQ655363:TLR655363 TVM655363:TVN655363 UFI655363:UFJ655363 UPE655363:UPF655363 UZA655363:UZB655363 VIW655363:VIX655363 VSS655363:VST655363 WCO655363:WCP655363 WMK655363:WML655363 WWG655363:WWH655363 Y720899:Z720899 JU720899:JV720899 TQ720899:TR720899 ADM720899:ADN720899 ANI720899:ANJ720899 AXE720899:AXF720899 BHA720899:BHB720899 BQW720899:BQX720899 CAS720899:CAT720899 CKO720899:CKP720899 CUK720899:CUL720899 DEG720899:DEH720899 DOC720899:DOD720899 DXY720899:DXZ720899 EHU720899:EHV720899 ERQ720899:ERR720899 FBM720899:FBN720899 FLI720899:FLJ720899 FVE720899:FVF720899 GFA720899:GFB720899 GOW720899:GOX720899 GYS720899:GYT720899 HIO720899:HIP720899 HSK720899:HSL720899 ICG720899:ICH720899 IMC720899:IMD720899 IVY720899:IVZ720899 JFU720899:JFV720899 JPQ720899:JPR720899 JZM720899:JZN720899 KJI720899:KJJ720899 KTE720899:KTF720899 LDA720899:LDB720899 LMW720899:LMX720899 LWS720899:LWT720899 MGO720899:MGP720899 MQK720899:MQL720899 NAG720899:NAH720899 NKC720899:NKD720899 NTY720899:NTZ720899 ODU720899:ODV720899 ONQ720899:ONR720899 OXM720899:OXN720899 PHI720899:PHJ720899 PRE720899:PRF720899 QBA720899:QBB720899 QKW720899:QKX720899 QUS720899:QUT720899 REO720899:REP720899 ROK720899:ROL720899 RYG720899:RYH720899 SIC720899:SID720899 SRY720899:SRZ720899 TBU720899:TBV720899 TLQ720899:TLR720899 TVM720899:TVN720899 UFI720899:UFJ720899 UPE720899:UPF720899 UZA720899:UZB720899 VIW720899:VIX720899 VSS720899:VST720899 WCO720899:WCP720899 WMK720899:WML720899 WWG720899:WWH720899 Y786435:Z786435 JU786435:JV786435 TQ786435:TR786435 ADM786435:ADN786435 ANI786435:ANJ786435 AXE786435:AXF786435 BHA786435:BHB786435 BQW786435:BQX786435 CAS786435:CAT786435 CKO786435:CKP786435 CUK786435:CUL786435 DEG786435:DEH786435 DOC786435:DOD786435 DXY786435:DXZ786435 EHU786435:EHV786435 ERQ786435:ERR786435 FBM786435:FBN786435 FLI786435:FLJ786435 FVE786435:FVF786435 GFA786435:GFB786435 GOW786435:GOX786435 GYS786435:GYT786435 HIO786435:HIP786435 HSK786435:HSL786435 ICG786435:ICH786435 IMC786435:IMD786435 IVY786435:IVZ786435 JFU786435:JFV786435 JPQ786435:JPR786435 JZM786435:JZN786435 KJI786435:KJJ786435 KTE786435:KTF786435 LDA786435:LDB786435 LMW786435:LMX786435 LWS786435:LWT786435 MGO786435:MGP786435 MQK786435:MQL786435 NAG786435:NAH786435 NKC786435:NKD786435 NTY786435:NTZ786435 ODU786435:ODV786435 ONQ786435:ONR786435 OXM786435:OXN786435 PHI786435:PHJ786435 PRE786435:PRF786435 QBA786435:QBB786435 QKW786435:QKX786435 QUS786435:QUT786435 REO786435:REP786435 ROK786435:ROL786435 RYG786435:RYH786435 SIC786435:SID786435 SRY786435:SRZ786435 TBU786435:TBV786435 TLQ786435:TLR786435 TVM786435:TVN786435 UFI786435:UFJ786435 UPE786435:UPF786435 UZA786435:UZB786435 VIW786435:VIX786435 VSS786435:VST786435 WCO786435:WCP786435 WMK786435:WML786435 WWG786435:WWH786435 Y851971:Z851971 JU851971:JV851971 TQ851971:TR851971 ADM851971:ADN851971 ANI851971:ANJ851971 AXE851971:AXF851971 BHA851971:BHB851971 BQW851971:BQX851971 CAS851971:CAT851971 CKO851971:CKP851971 CUK851971:CUL851971 DEG851971:DEH851971 DOC851971:DOD851971 DXY851971:DXZ851971 EHU851971:EHV851971 ERQ851971:ERR851971 FBM851971:FBN851971 FLI851971:FLJ851971 FVE851971:FVF851971 GFA851971:GFB851971 GOW851971:GOX851971 GYS851971:GYT851971 HIO851971:HIP851971 HSK851971:HSL851971 ICG851971:ICH851971 IMC851971:IMD851971 IVY851971:IVZ851971 JFU851971:JFV851971 JPQ851971:JPR851971 JZM851971:JZN851971 KJI851971:KJJ851971 KTE851971:KTF851971 LDA851971:LDB851971 LMW851971:LMX851971 LWS851971:LWT851971 MGO851971:MGP851971 MQK851971:MQL851971 NAG851971:NAH851971 NKC851971:NKD851971 NTY851971:NTZ851971 ODU851971:ODV851971 ONQ851971:ONR851971 OXM851971:OXN851971 PHI851971:PHJ851971 PRE851971:PRF851971 QBA851971:QBB851971 QKW851971:QKX851971 QUS851971:QUT851971 REO851971:REP851971 ROK851971:ROL851971 RYG851971:RYH851971 SIC851971:SID851971 SRY851971:SRZ851971 TBU851971:TBV851971 TLQ851971:TLR851971 TVM851971:TVN851971 UFI851971:UFJ851971 UPE851971:UPF851971 UZA851971:UZB851971 VIW851971:VIX851971 VSS851971:VST851971 WCO851971:WCP851971 WMK851971:WML851971 WWG851971:WWH851971 Y917507:Z917507 JU917507:JV917507 TQ917507:TR917507 ADM917507:ADN917507 ANI917507:ANJ917507 AXE917507:AXF917507 BHA917507:BHB917507 BQW917507:BQX917507 CAS917507:CAT917507 CKO917507:CKP917507 CUK917507:CUL917507 DEG917507:DEH917507 DOC917507:DOD917507 DXY917507:DXZ917507 EHU917507:EHV917507 ERQ917507:ERR917507 FBM917507:FBN917507 FLI917507:FLJ917507 FVE917507:FVF917507 GFA917507:GFB917507 GOW917507:GOX917507 GYS917507:GYT917507 HIO917507:HIP917507 HSK917507:HSL917507 ICG917507:ICH917507 IMC917507:IMD917507 IVY917507:IVZ917507 JFU917507:JFV917507 JPQ917507:JPR917507 JZM917507:JZN917507 KJI917507:KJJ917507 KTE917507:KTF917507 LDA917507:LDB917507 LMW917507:LMX917507 LWS917507:LWT917507 MGO917507:MGP917507 MQK917507:MQL917507 NAG917507:NAH917507 NKC917507:NKD917507 NTY917507:NTZ917507 ODU917507:ODV917507 ONQ917507:ONR917507 OXM917507:OXN917507 PHI917507:PHJ917507 PRE917507:PRF917507 QBA917507:QBB917507 QKW917507:QKX917507 QUS917507:QUT917507 REO917507:REP917507 ROK917507:ROL917507 RYG917507:RYH917507 SIC917507:SID917507 SRY917507:SRZ917507 TBU917507:TBV917507 TLQ917507:TLR917507 TVM917507:TVN917507 UFI917507:UFJ917507 UPE917507:UPF917507 UZA917507:UZB917507 VIW917507:VIX917507 VSS917507:VST917507 WCO917507:WCP917507 WMK917507:WML917507 WWG917507:WWH917507 Y983043:Z983043 JU983043:JV983043 TQ983043:TR983043 ADM983043:ADN983043 ANI983043:ANJ983043 AXE983043:AXF983043 BHA983043:BHB983043 BQW983043:BQX983043 CAS983043:CAT983043 CKO983043:CKP983043 CUK983043:CUL983043 DEG983043:DEH983043 DOC983043:DOD983043 DXY983043:DXZ983043 EHU983043:EHV983043 ERQ983043:ERR983043 FBM983043:FBN983043 FLI983043:FLJ983043 FVE983043:FVF983043 GFA983043:GFB983043 GOW983043:GOX983043 GYS983043:GYT983043 HIO983043:HIP983043 HSK983043:HSL983043 ICG983043:ICH983043 IMC983043:IMD983043 IVY983043:IVZ983043 JFU983043:JFV983043 JPQ983043:JPR983043 JZM983043:JZN983043 KJI983043:KJJ983043 KTE983043:KTF983043 LDA983043:LDB983043 LMW983043:LMX983043 LWS983043:LWT983043 MGO983043:MGP983043 MQK983043:MQL983043 NAG983043:NAH983043 NKC983043:NKD983043 NTY983043:NTZ983043 ODU983043:ODV983043 ONQ983043:ONR983043 OXM983043:OXN983043 PHI983043:PHJ983043 PRE983043:PRF983043 QBA983043:QBB983043 QKW983043:QKX983043 QUS983043:QUT983043 REO983043:REP983043 ROK983043:ROL983043 RYG983043:RYH983043 SIC983043:SID983043 SRY983043:SRZ983043 TBU983043:TBV983043 TLQ983043:TLR983043 TVM983043:TVN983043 UFI983043:UFJ983043 UPE983043:UPF983043 UZA983043:UZB983043 VIW983043:VIX983043 VSS983043:VST983043 WCO983043:WCP983043 WMK983043:WML983043 WWG983043:WWH983043 AB21:AC21 JX21:JY21 TT21:TU21 ADP21:ADQ21 ANL21:ANM21 AXH21:AXI21 BHD21:BHE21 BQZ21:BRA21 CAV21:CAW21 CKR21:CKS21 CUN21:CUO21 DEJ21:DEK21 DOF21:DOG21 DYB21:DYC21 EHX21:EHY21 ERT21:ERU21 FBP21:FBQ21 FLL21:FLM21 FVH21:FVI21 GFD21:GFE21 GOZ21:GPA21 GYV21:GYW21 HIR21:HIS21 HSN21:HSO21 ICJ21:ICK21 IMF21:IMG21 IWB21:IWC21 JFX21:JFY21 JPT21:JPU21 JZP21:JZQ21 KJL21:KJM21 KTH21:KTI21 LDD21:LDE21 LMZ21:LNA21 LWV21:LWW21 MGR21:MGS21 MQN21:MQO21 NAJ21:NAK21 NKF21:NKG21 NUB21:NUC21 ODX21:ODY21 ONT21:ONU21 OXP21:OXQ21 PHL21:PHM21 PRH21:PRI21 QBD21:QBE21 QKZ21:QLA21 QUV21:QUW21 RER21:RES21 RON21:ROO21 RYJ21:RYK21 SIF21:SIG21 SSB21:SSC21 TBX21:TBY21 TLT21:TLU21 TVP21:TVQ21 UFL21:UFM21 UPH21:UPI21 UZD21:UZE21 VIZ21:VJA21 VSV21:VSW21 WCR21:WCS21 WMN21:WMO21 WWJ21:WWK21 AB65539:AC65539 JX65539:JY65539 TT65539:TU65539 ADP65539:ADQ65539 ANL65539:ANM65539 AXH65539:AXI65539 BHD65539:BHE65539 BQZ65539:BRA65539 CAV65539:CAW65539 CKR65539:CKS65539 CUN65539:CUO65539 DEJ65539:DEK65539 DOF65539:DOG65539 DYB65539:DYC65539 EHX65539:EHY65539 ERT65539:ERU65539 FBP65539:FBQ65539 FLL65539:FLM65539 FVH65539:FVI65539 GFD65539:GFE65539 GOZ65539:GPA65539 GYV65539:GYW65539 HIR65539:HIS65539 HSN65539:HSO65539 ICJ65539:ICK65539 IMF65539:IMG65539 IWB65539:IWC65539 JFX65539:JFY65539 JPT65539:JPU65539 JZP65539:JZQ65539 KJL65539:KJM65539 KTH65539:KTI65539 LDD65539:LDE65539 LMZ65539:LNA65539 LWV65539:LWW65539 MGR65539:MGS65539 MQN65539:MQO65539 NAJ65539:NAK65539 NKF65539:NKG65539 NUB65539:NUC65539 ODX65539:ODY65539 ONT65539:ONU65539 OXP65539:OXQ65539 PHL65539:PHM65539 PRH65539:PRI65539 QBD65539:QBE65539 QKZ65539:QLA65539 QUV65539:QUW65539 RER65539:RES65539 RON65539:ROO65539 RYJ65539:RYK65539 SIF65539:SIG65539 SSB65539:SSC65539 TBX65539:TBY65539 TLT65539:TLU65539 TVP65539:TVQ65539 UFL65539:UFM65539 UPH65539:UPI65539 UZD65539:UZE65539 VIZ65539:VJA65539 VSV65539:VSW65539 WCR65539:WCS65539 WMN65539:WMO65539 WWJ65539:WWK65539 AB131075:AC131075 JX131075:JY131075 TT131075:TU131075 ADP131075:ADQ131075 ANL131075:ANM131075 AXH131075:AXI131075 BHD131075:BHE131075 BQZ131075:BRA131075 CAV131075:CAW131075 CKR131075:CKS131075 CUN131075:CUO131075 DEJ131075:DEK131075 DOF131075:DOG131075 DYB131075:DYC131075 EHX131075:EHY131075 ERT131075:ERU131075 FBP131075:FBQ131075 FLL131075:FLM131075 FVH131075:FVI131075 GFD131075:GFE131075 GOZ131075:GPA131075 GYV131075:GYW131075 HIR131075:HIS131075 HSN131075:HSO131075 ICJ131075:ICK131075 IMF131075:IMG131075 IWB131075:IWC131075 JFX131075:JFY131075 JPT131075:JPU131075 JZP131075:JZQ131075 KJL131075:KJM131075 KTH131075:KTI131075 LDD131075:LDE131075 LMZ131075:LNA131075 LWV131075:LWW131075 MGR131075:MGS131075 MQN131075:MQO131075 NAJ131075:NAK131075 NKF131075:NKG131075 NUB131075:NUC131075 ODX131075:ODY131075 ONT131075:ONU131075 OXP131075:OXQ131075 PHL131075:PHM131075 PRH131075:PRI131075 QBD131075:QBE131075 QKZ131075:QLA131075 QUV131075:QUW131075 RER131075:RES131075 RON131075:ROO131075 RYJ131075:RYK131075 SIF131075:SIG131075 SSB131075:SSC131075 TBX131075:TBY131075 TLT131075:TLU131075 TVP131075:TVQ131075 UFL131075:UFM131075 UPH131075:UPI131075 UZD131075:UZE131075 VIZ131075:VJA131075 VSV131075:VSW131075 WCR131075:WCS131075 WMN131075:WMO131075 WWJ131075:WWK131075 AB196611:AC196611 JX196611:JY196611 TT196611:TU196611 ADP196611:ADQ196611 ANL196611:ANM196611 AXH196611:AXI196611 BHD196611:BHE196611 BQZ196611:BRA196611 CAV196611:CAW196611 CKR196611:CKS196611 CUN196611:CUO196611 DEJ196611:DEK196611 DOF196611:DOG196611 DYB196611:DYC196611 EHX196611:EHY196611 ERT196611:ERU196611 FBP196611:FBQ196611 FLL196611:FLM196611 FVH196611:FVI196611 GFD196611:GFE196611 GOZ196611:GPA196611 GYV196611:GYW196611 HIR196611:HIS196611 HSN196611:HSO196611 ICJ196611:ICK196611 IMF196611:IMG196611 IWB196611:IWC196611 JFX196611:JFY196611 JPT196611:JPU196611 JZP196611:JZQ196611 KJL196611:KJM196611 KTH196611:KTI196611 LDD196611:LDE196611 LMZ196611:LNA196611 LWV196611:LWW196611 MGR196611:MGS196611 MQN196611:MQO196611 NAJ196611:NAK196611 NKF196611:NKG196611 NUB196611:NUC196611 ODX196611:ODY196611 ONT196611:ONU196611 OXP196611:OXQ196611 PHL196611:PHM196611 PRH196611:PRI196611 QBD196611:QBE196611 QKZ196611:QLA196611 QUV196611:QUW196611 RER196611:RES196611 RON196611:ROO196611 RYJ196611:RYK196611 SIF196611:SIG196611 SSB196611:SSC196611 TBX196611:TBY196611 TLT196611:TLU196611 TVP196611:TVQ196611 UFL196611:UFM196611 UPH196611:UPI196611 UZD196611:UZE196611 VIZ196611:VJA196611 VSV196611:VSW196611 WCR196611:WCS196611 WMN196611:WMO196611 WWJ196611:WWK196611 AB262147:AC262147 JX262147:JY262147 TT262147:TU262147 ADP262147:ADQ262147 ANL262147:ANM262147 AXH262147:AXI262147 BHD262147:BHE262147 BQZ262147:BRA262147 CAV262147:CAW262147 CKR262147:CKS262147 CUN262147:CUO262147 DEJ262147:DEK262147 DOF262147:DOG262147 DYB262147:DYC262147 EHX262147:EHY262147 ERT262147:ERU262147 FBP262147:FBQ262147 FLL262147:FLM262147 FVH262147:FVI262147 GFD262147:GFE262147 GOZ262147:GPA262147 GYV262147:GYW262147 HIR262147:HIS262147 HSN262147:HSO262147 ICJ262147:ICK262147 IMF262147:IMG262147 IWB262147:IWC262147 JFX262147:JFY262147 JPT262147:JPU262147 JZP262147:JZQ262147 KJL262147:KJM262147 KTH262147:KTI262147 LDD262147:LDE262147 LMZ262147:LNA262147 LWV262147:LWW262147 MGR262147:MGS262147 MQN262147:MQO262147 NAJ262147:NAK262147 NKF262147:NKG262147 NUB262147:NUC262147 ODX262147:ODY262147 ONT262147:ONU262147 OXP262147:OXQ262147 PHL262147:PHM262147 PRH262147:PRI262147 QBD262147:QBE262147 QKZ262147:QLA262147 QUV262147:QUW262147 RER262147:RES262147 RON262147:ROO262147 RYJ262147:RYK262147 SIF262147:SIG262147 SSB262147:SSC262147 TBX262147:TBY262147 TLT262147:TLU262147 TVP262147:TVQ262147 UFL262147:UFM262147 UPH262147:UPI262147 UZD262147:UZE262147 VIZ262147:VJA262147 VSV262147:VSW262147 WCR262147:WCS262147 WMN262147:WMO262147 WWJ262147:WWK262147 AB327683:AC327683 JX327683:JY327683 TT327683:TU327683 ADP327683:ADQ327683 ANL327683:ANM327683 AXH327683:AXI327683 BHD327683:BHE327683 BQZ327683:BRA327683 CAV327683:CAW327683 CKR327683:CKS327683 CUN327683:CUO327683 DEJ327683:DEK327683 DOF327683:DOG327683 DYB327683:DYC327683 EHX327683:EHY327683 ERT327683:ERU327683 FBP327683:FBQ327683 FLL327683:FLM327683 FVH327683:FVI327683 GFD327683:GFE327683 GOZ327683:GPA327683 GYV327683:GYW327683 HIR327683:HIS327683 HSN327683:HSO327683 ICJ327683:ICK327683 IMF327683:IMG327683 IWB327683:IWC327683 JFX327683:JFY327683 JPT327683:JPU327683 JZP327683:JZQ327683 KJL327683:KJM327683 KTH327683:KTI327683 LDD327683:LDE327683 LMZ327683:LNA327683 LWV327683:LWW327683 MGR327683:MGS327683 MQN327683:MQO327683 NAJ327683:NAK327683 NKF327683:NKG327683 NUB327683:NUC327683 ODX327683:ODY327683 ONT327683:ONU327683 OXP327683:OXQ327683 PHL327683:PHM327683 PRH327683:PRI327683 QBD327683:QBE327683 QKZ327683:QLA327683 QUV327683:QUW327683 RER327683:RES327683 RON327683:ROO327683 RYJ327683:RYK327683 SIF327683:SIG327683 SSB327683:SSC327683 TBX327683:TBY327683 TLT327683:TLU327683 TVP327683:TVQ327683 UFL327683:UFM327683 UPH327683:UPI327683 UZD327683:UZE327683 VIZ327683:VJA327683 VSV327683:VSW327683 WCR327683:WCS327683 WMN327683:WMO327683 WWJ327683:WWK327683 AB393219:AC393219 JX393219:JY393219 TT393219:TU393219 ADP393219:ADQ393219 ANL393219:ANM393219 AXH393219:AXI393219 BHD393219:BHE393219 BQZ393219:BRA393219 CAV393219:CAW393219 CKR393219:CKS393219 CUN393219:CUO393219 DEJ393219:DEK393219 DOF393219:DOG393219 DYB393219:DYC393219 EHX393219:EHY393219 ERT393219:ERU393219 FBP393219:FBQ393219 FLL393219:FLM393219 FVH393219:FVI393219 GFD393219:GFE393219 GOZ393219:GPA393219 GYV393219:GYW393219 HIR393219:HIS393219 HSN393219:HSO393219 ICJ393219:ICK393219 IMF393219:IMG393219 IWB393219:IWC393219 JFX393219:JFY393219 JPT393219:JPU393219 JZP393219:JZQ393219 KJL393219:KJM393219 KTH393219:KTI393219 LDD393219:LDE393219 LMZ393219:LNA393219 LWV393219:LWW393219 MGR393219:MGS393219 MQN393219:MQO393219 NAJ393219:NAK393219 NKF393219:NKG393219 NUB393219:NUC393219 ODX393219:ODY393219 ONT393219:ONU393219 OXP393219:OXQ393219 PHL393219:PHM393219 PRH393219:PRI393219 QBD393219:QBE393219 QKZ393219:QLA393219 QUV393219:QUW393219 RER393219:RES393219 RON393219:ROO393219 RYJ393219:RYK393219 SIF393219:SIG393219 SSB393219:SSC393219 TBX393219:TBY393219 TLT393219:TLU393219 TVP393219:TVQ393219 UFL393219:UFM393219 UPH393219:UPI393219 UZD393219:UZE393219 VIZ393219:VJA393219 VSV393219:VSW393219 WCR393219:WCS393219 WMN393219:WMO393219 WWJ393219:WWK393219 AB458755:AC458755 JX458755:JY458755 TT458755:TU458755 ADP458755:ADQ458755 ANL458755:ANM458755 AXH458755:AXI458755 BHD458755:BHE458755 BQZ458755:BRA458755 CAV458755:CAW458755 CKR458755:CKS458755 CUN458755:CUO458755 DEJ458755:DEK458755 DOF458755:DOG458755 DYB458755:DYC458755 EHX458755:EHY458755 ERT458755:ERU458755 FBP458755:FBQ458755 FLL458755:FLM458755 FVH458755:FVI458755 GFD458755:GFE458755 GOZ458755:GPA458755 GYV458755:GYW458755 HIR458755:HIS458755 HSN458755:HSO458755 ICJ458755:ICK458755 IMF458755:IMG458755 IWB458755:IWC458755 JFX458755:JFY458755 JPT458755:JPU458755 JZP458755:JZQ458755 KJL458755:KJM458755 KTH458755:KTI458755 LDD458755:LDE458755 LMZ458755:LNA458755 LWV458755:LWW458755 MGR458755:MGS458755 MQN458755:MQO458755 NAJ458755:NAK458755 NKF458755:NKG458755 NUB458755:NUC458755 ODX458755:ODY458755 ONT458755:ONU458755 OXP458755:OXQ458755 PHL458755:PHM458755 PRH458755:PRI458755 QBD458755:QBE458755 QKZ458755:QLA458755 QUV458755:QUW458755 RER458755:RES458755 RON458755:ROO458755 RYJ458755:RYK458755 SIF458755:SIG458755 SSB458755:SSC458755 TBX458755:TBY458755 TLT458755:TLU458755 TVP458755:TVQ458755 UFL458755:UFM458755 UPH458755:UPI458755 UZD458755:UZE458755 VIZ458755:VJA458755 VSV458755:VSW458755 WCR458755:WCS458755 WMN458755:WMO458755 WWJ458755:WWK458755 AB524291:AC524291 JX524291:JY524291 TT524291:TU524291 ADP524291:ADQ524291 ANL524291:ANM524291 AXH524291:AXI524291 BHD524291:BHE524291 BQZ524291:BRA524291 CAV524291:CAW524291 CKR524291:CKS524291 CUN524291:CUO524291 DEJ524291:DEK524291 DOF524291:DOG524291 DYB524291:DYC524291 EHX524291:EHY524291 ERT524291:ERU524291 FBP524291:FBQ524291 FLL524291:FLM524291 FVH524291:FVI524291 GFD524291:GFE524291 GOZ524291:GPA524291 GYV524291:GYW524291 HIR524291:HIS524291 HSN524291:HSO524291 ICJ524291:ICK524291 IMF524291:IMG524291 IWB524291:IWC524291 JFX524291:JFY524291 JPT524291:JPU524291 JZP524291:JZQ524291 KJL524291:KJM524291 KTH524291:KTI524291 LDD524291:LDE524291 LMZ524291:LNA524291 LWV524291:LWW524291 MGR524291:MGS524291 MQN524291:MQO524291 NAJ524291:NAK524291 NKF524291:NKG524291 NUB524291:NUC524291 ODX524291:ODY524291 ONT524291:ONU524291 OXP524291:OXQ524291 PHL524291:PHM524291 PRH524291:PRI524291 QBD524291:QBE524291 QKZ524291:QLA524291 QUV524291:QUW524291 RER524291:RES524291 RON524291:ROO524291 RYJ524291:RYK524291 SIF524291:SIG524291 SSB524291:SSC524291 TBX524291:TBY524291 TLT524291:TLU524291 TVP524291:TVQ524291 UFL524291:UFM524291 UPH524291:UPI524291 UZD524291:UZE524291 VIZ524291:VJA524291 VSV524291:VSW524291 WCR524291:WCS524291 WMN524291:WMO524291 WWJ524291:WWK524291 AB589827:AC589827 JX589827:JY589827 TT589827:TU589827 ADP589827:ADQ589827 ANL589827:ANM589827 AXH589827:AXI589827 BHD589827:BHE589827 BQZ589827:BRA589827 CAV589827:CAW589827 CKR589827:CKS589827 CUN589827:CUO589827 DEJ589827:DEK589827 DOF589827:DOG589827 DYB589827:DYC589827 EHX589827:EHY589827 ERT589827:ERU589827 FBP589827:FBQ589827 FLL589827:FLM589827 FVH589827:FVI589827 GFD589827:GFE589827 GOZ589827:GPA589827 GYV589827:GYW589827 HIR589827:HIS589827 HSN589827:HSO589827 ICJ589827:ICK589827 IMF589827:IMG589827 IWB589827:IWC589827 JFX589827:JFY589827 JPT589827:JPU589827 JZP589827:JZQ589827 KJL589827:KJM589827 KTH589827:KTI589827 LDD589827:LDE589827 LMZ589827:LNA589827 LWV589827:LWW589827 MGR589827:MGS589827 MQN589827:MQO589827 NAJ589827:NAK589827 NKF589827:NKG589827 NUB589827:NUC589827 ODX589827:ODY589827 ONT589827:ONU589827 OXP589827:OXQ589827 PHL589827:PHM589827 PRH589827:PRI589827 QBD589827:QBE589827 QKZ589827:QLA589827 QUV589827:QUW589827 RER589827:RES589827 RON589827:ROO589827 RYJ589827:RYK589827 SIF589827:SIG589827 SSB589827:SSC589827 TBX589827:TBY589827 TLT589827:TLU589827 TVP589827:TVQ589827 UFL589827:UFM589827 UPH589827:UPI589827 UZD589827:UZE589827 VIZ589827:VJA589827 VSV589827:VSW589827 WCR589827:WCS589827 WMN589827:WMO589827 WWJ589827:WWK589827 AB655363:AC655363 JX655363:JY655363 TT655363:TU655363 ADP655363:ADQ655363 ANL655363:ANM655363 AXH655363:AXI655363 BHD655363:BHE655363 BQZ655363:BRA655363 CAV655363:CAW655363 CKR655363:CKS655363 CUN655363:CUO655363 DEJ655363:DEK655363 DOF655363:DOG655363 DYB655363:DYC655363 EHX655363:EHY655363 ERT655363:ERU655363 FBP655363:FBQ655363 FLL655363:FLM655363 FVH655363:FVI655363 GFD655363:GFE655363 GOZ655363:GPA655363 GYV655363:GYW655363 HIR655363:HIS655363 HSN655363:HSO655363 ICJ655363:ICK655363 IMF655363:IMG655363 IWB655363:IWC655363 JFX655363:JFY655363 JPT655363:JPU655363 JZP655363:JZQ655363 KJL655363:KJM655363 KTH655363:KTI655363 LDD655363:LDE655363 LMZ655363:LNA655363 LWV655363:LWW655363 MGR655363:MGS655363 MQN655363:MQO655363 NAJ655363:NAK655363 NKF655363:NKG655363 NUB655363:NUC655363 ODX655363:ODY655363 ONT655363:ONU655363 OXP655363:OXQ655363 PHL655363:PHM655363 PRH655363:PRI655363 QBD655363:QBE655363 QKZ655363:QLA655363 QUV655363:QUW655363 RER655363:RES655363 RON655363:ROO655363 RYJ655363:RYK655363 SIF655363:SIG655363 SSB655363:SSC655363 TBX655363:TBY655363 TLT655363:TLU655363 TVP655363:TVQ655363 UFL655363:UFM655363 UPH655363:UPI655363 UZD655363:UZE655363 VIZ655363:VJA655363 VSV655363:VSW655363 WCR655363:WCS655363 WMN655363:WMO655363 WWJ655363:WWK655363 AB720899:AC720899 JX720899:JY720899 TT720899:TU720899 ADP720899:ADQ720899 ANL720899:ANM720899 AXH720899:AXI720899 BHD720899:BHE720899 BQZ720899:BRA720899 CAV720899:CAW720899 CKR720899:CKS720899 CUN720899:CUO720899 DEJ720899:DEK720899 DOF720899:DOG720899 DYB720899:DYC720899 EHX720899:EHY720899 ERT720899:ERU720899 FBP720899:FBQ720899 FLL720899:FLM720899 FVH720899:FVI720899 GFD720899:GFE720899 GOZ720899:GPA720899 GYV720899:GYW720899 HIR720899:HIS720899 HSN720899:HSO720899 ICJ720899:ICK720899 IMF720899:IMG720899 IWB720899:IWC720899 JFX720899:JFY720899 JPT720899:JPU720899 JZP720899:JZQ720899 KJL720899:KJM720899 KTH720899:KTI720899 LDD720899:LDE720899 LMZ720899:LNA720899 LWV720899:LWW720899 MGR720899:MGS720899 MQN720899:MQO720899 NAJ720899:NAK720899 NKF720899:NKG720899 NUB720899:NUC720899 ODX720899:ODY720899 ONT720899:ONU720899 OXP720899:OXQ720899 PHL720899:PHM720899 PRH720899:PRI720899 QBD720899:QBE720899 QKZ720899:QLA720899 QUV720899:QUW720899 RER720899:RES720899 RON720899:ROO720899 RYJ720899:RYK720899 SIF720899:SIG720899 SSB720899:SSC720899 TBX720899:TBY720899 TLT720899:TLU720899 TVP720899:TVQ720899 UFL720899:UFM720899 UPH720899:UPI720899 UZD720899:UZE720899 VIZ720899:VJA720899 VSV720899:VSW720899 WCR720899:WCS720899 WMN720899:WMO720899 WWJ720899:WWK720899 AB786435:AC786435 JX786435:JY786435 TT786435:TU786435 ADP786435:ADQ786435 ANL786435:ANM786435 AXH786435:AXI786435 BHD786435:BHE786435 BQZ786435:BRA786435 CAV786435:CAW786435 CKR786435:CKS786435 CUN786435:CUO786435 DEJ786435:DEK786435 DOF786435:DOG786435 DYB786435:DYC786435 EHX786435:EHY786435 ERT786435:ERU786435 FBP786435:FBQ786435 FLL786435:FLM786435 FVH786435:FVI786435 GFD786435:GFE786435 GOZ786435:GPA786435 GYV786435:GYW786435 HIR786435:HIS786435 HSN786435:HSO786435 ICJ786435:ICK786435 IMF786435:IMG786435 IWB786435:IWC786435 JFX786435:JFY786435 JPT786435:JPU786435 JZP786435:JZQ786435 KJL786435:KJM786435 KTH786435:KTI786435 LDD786435:LDE786435 LMZ786435:LNA786435 LWV786435:LWW786435 MGR786435:MGS786435 MQN786435:MQO786435 NAJ786435:NAK786435 NKF786435:NKG786435 NUB786435:NUC786435 ODX786435:ODY786435 ONT786435:ONU786435 OXP786435:OXQ786435 PHL786435:PHM786435 PRH786435:PRI786435 QBD786435:QBE786435 QKZ786435:QLA786435 QUV786435:QUW786435 RER786435:RES786435 RON786435:ROO786435 RYJ786435:RYK786435 SIF786435:SIG786435 SSB786435:SSC786435 TBX786435:TBY786435 TLT786435:TLU786435 TVP786435:TVQ786435 UFL786435:UFM786435 UPH786435:UPI786435 UZD786435:UZE786435 VIZ786435:VJA786435 VSV786435:VSW786435 WCR786435:WCS786435 WMN786435:WMO786435 WWJ786435:WWK786435 AB851971:AC851971 JX851971:JY851971 TT851971:TU851971 ADP851971:ADQ851971 ANL851971:ANM851971 AXH851971:AXI851971 BHD851971:BHE851971 BQZ851971:BRA851971 CAV851971:CAW851971 CKR851971:CKS851971 CUN851971:CUO851971 DEJ851971:DEK851971 DOF851971:DOG851971 DYB851971:DYC851971 EHX851971:EHY851971 ERT851971:ERU851971 FBP851971:FBQ851971 FLL851971:FLM851971 FVH851971:FVI851971 GFD851971:GFE851971 GOZ851971:GPA851971 GYV851971:GYW851971 HIR851971:HIS851971 HSN851971:HSO851971 ICJ851971:ICK851971 IMF851971:IMG851971 IWB851971:IWC851971 JFX851971:JFY851971 JPT851971:JPU851971 JZP851971:JZQ851971 KJL851971:KJM851971 KTH851971:KTI851971 LDD851971:LDE851971 LMZ851971:LNA851971 LWV851971:LWW851971 MGR851971:MGS851971 MQN851971:MQO851971 NAJ851971:NAK851971 NKF851971:NKG851971 NUB851971:NUC851971 ODX851971:ODY851971 ONT851971:ONU851971 OXP851971:OXQ851971 PHL851971:PHM851971 PRH851971:PRI851971 QBD851971:QBE851971 QKZ851971:QLA851971 QUV851971:QUW851971 RER851971:RES851971 RON851971:ROO851971 RYJ851971:RYK851971 SIF851971:SIG851971 SSB851971:SSC851971 TBX851971:TBY851971 TLT851971:TLU851971 TVP851971:TVQ851971 UFL851971:UFM851971 UPH851971:UPI851971 UZD851971:UZE851971 VIZ851971:VJA851971 VSV851971:VSW851971 WCR851971:WCS851971 WMN851971:WMO851971 WWJ851971:WWK851971 AB917507:AC917507 JX917507:JY917507 TT917507:TU917507 ADP917507:ADQ917507 ANL917507:ANM917507 AXH917507:AXI917507 BHD917507:BHE917507 BQZ917507:BRA917507 CAV917507:CAW917507 CKR917507:CKS917507 CUN917507:CUO917507 DEJ917507:DEK917507 DOF917507:DOG917507 DYB917507:DYC917507 EHX917507:EHY917507 ERT917507:ERU917507 FBP917507:FBQ917507 FLL917507:FLM917507 FVH917507:FVI917507 GFD917507:GFE917507 GOZ917507:GPA917507 GYV917507:GYW917507 HIR917507:HIS917507 HSN917507:HSO917507 ICJ917507:ICK917507 IMF917507:IMG917507 IWB917507:IWC917507 JFX917507:JFY917507 JPT917507:JPU917507 JZP917507:JZQ917507 KJL917507:KJM917507 KTH917507:KTI917507 LDD917507:LDE917507 LMZ917507:LNA917507 LWV917507:LWW917507 MGR917507:MGS917507 MQN917507:MQO917507 NAJ917507:NAK917507 NKF917507:NKG917507 NUB917507:NUC917507 ODX917507:ODY917507 ONT917507:ONU917507 OXP917507:OXQ917507 PHL917507:PHM917507 PRH917507:PRI917507 QBD917507:QBE917507 QKZ917507:QLA917507 QUV917507:QUW917507 RER917507:RES917507 RON917507:ROO917507 RYJ917507:RYK917507 SIF917507:SIG917507 SSB917507:SSC917507 TBX917507:TBY917507 TLT917507:TLU917507 TVP917507:TVQ917507 UFL917507:UFM917507 UPH917507:UPI917507 UZD917507:UZE917507 VIZ917507:VJA917507 VSV917507:VSW917507 WCR917507:WCS917507 WMN917507:WMO917507 WWJ917507:WWK917507 AB983043:AC983043 JX983043:JY983043 TT983043:TU983043 ADP983043:ADQ983043 ANL983043:ANM983043 AXH983043:AXI983043 BHD983043:BHE983043 BQZ983043:BRA983043 CAV983043:CAW983043 CKR983043:CKS983043 CUN983043:CUO983043 DEJ983043:DEK983043 DOF983043:DOG983043 DYB983043:DYC983043 EHX983043:EHY983043 ERT983043:ERU983043 FBP983043:FBQ983043 FLL983043:FLM983043 FVH983043:FVI983043 GFD983043:GFE983043 GOZ983043:GPA983043 GYV983043:GYW983043 HIR983043:HIS983043 HSN983043:HSO983043 ICJ983043:ICK983043 IMF983043:IMG983043 IWB983043:IWC983043 JFX983043:JFY983043 JPT983043:JPU983043 JZP983043:JZQ983043 KJL983043:KJM983043 KTH983043:KTI983043 LDD983043:LDE983043 LMZ983043:LNA983043 LWV983043:LWW983043 MGR983043:MGS983043 MQN983043:MQO983043 NAJ983043:NAK983043 NKF983043:NKG983043 NUB983043:NUC983043 ODX983043:ODY983043 ONT983043:ONU983043 OXP983043:OXQ983043 PHL983043:PHM983043 PRH983043:PRI983043 QBD983043:QBE983043 QKZ983043:QLA983043 QUV983043:QUW983043 RER983043:RES983043 RON983043:ROO983043 RYJ983043:RYK983043 SIF983043:SIG983043 SSB983043:SSC983043 TBX983043:TBY983043 TLT983043:TLU983043 TVP983043:TVQ983043 UFL983043:UFM983043 UPH983043:UPI983043 UZD983043:UZE983043 VIZ983043:VJA983043 VSV983043:VSW983043 WCR983043:WCS983043 WMN983043:WMO983043 WWJ983043:WWK983043 AE21:AF21 KA21:KB21 TW21:TX21 ADS21:ADT21 ANO21:ANP21 AXK21:AXL21 BHG21:BHH21 BRC21:BRD21 CAY21:CAZ21 CKU21:CKV21 CUQ21:CUR21 DEM21:DEN21 DOI21:DOJ21 DYE21:DYF21 EIA21:EIB21 ERW21:ERX21 FBS21:FBT21 FLO21:FLP21 FVK21:FVL21 GFG21:GFH21 GPC21:GPD21 GYY21:GYZ21 HIU21:HIV21 HSQ21:HSR21 ICM21:ICN21 IMI21:IMJ21 IWE21:IWF21 JGA21:JGB21 JPW21:JPX21 JZS21:JZT21 KJO21:KJP21 KTK21:KTL21 LDG21:LDH21 LNC21:LND21 LWY21:LWZ21 MGU21:MGV21 MQQ21:MQR21 NAM21:NAN21 NKI21:NKJ21 NUE21:NUF21 OEA21:OEB21 ONW21:ONX21 OXS21:OXT21 PHO21:PHP21 PRK21:PRL21 QBG21:QBH21 QLC21:QLD21 QUY21:QUZ21 REU21:REV21 ROQ21:ROR21 RYM21:RYN21 SII21:SIJ21 SSE21:SSF21 TCA21:TCB21 TLW21:TLX21 TVS21:TVT21 UFO21:UFP21 UPK21:UPL21 UZG21:UZH21 VJC21:VJD21 VSY21:VSZ21 WCU21:WCV21 WMQ21:WMR21 WWM21:WWN21 AE65539:AF65539 KA65539:KB65539 TW65539:TX65539 ADS65539:ADT65539 ANO65539:ANP65539 AXK65539:AXL65539 BHG65539:BHH65539 BRC65539:BRD65539 CAY65539:CAZ65539 CKU65539:CKV65539 CUQ65539:CUR65539 DEM65539:DEN65539 DOI65539:DOJ65539 DYE65539:DYF65539 EIA65539:EIB65539 ERW65539:ERX65539 FBS65539:FBT65539 FLO65539:FLP65539 FVK65539:FVL65539 GFG65539:GFH65539 GPC65539:GPD65539 GYY65539:GYZ65539 HIU65539:HIV65539 HSQ65539:HSR65539 ICM65539:ICN65539 IMI65539:IMJ65539 IWE65539:IWF65539 JGA65539:JGB65539 JPW65539:JPX65539 JZS65539:JZT65539 KJO65539:KJP65539 KTK65539:KTL65539 LDG65539:LDH65539 LNC65539:LND65539 LWY65539:LWZ65539 MGU65539:MGV65539 MQQ65539:MQR65539 NAM65539:NAN65539 NKI65539:NKJ65539 NUE65539:NUF65539 OEA65539:OEB65539 ONW65539:ONX65539 OXS65539:OXT65539 PHO65539:PHP65539 PRK65539:PRL65539 QBG65539:QBH65539 QLC65539:QLD65539 QUY65539:QUZ65539 REU65539:REV65539 ROQ65539:ROR65539 RYM65539:RYN65539 SII65539:SIJ65539 SSE65539:SSF65539 TCA65539:TCB65539 TLW65539:TLX65539 TVS65539:TVT65539 UFO65539:UFP65539 UPK65539:UPL65539 UZG65539:UZH65539 VJC65539:VJD65539 VSY65539:VSZ65539 WCU65539:WCV65539 WMQ65539:WMR65539 WWM65539:WWN65539 AE131075:AF131075 KA131075:KB131075 TW131075:TX131075 ADS131075:ADT131075 ANO131075:ANP131075 AXK131075:AXL131075 BHG131075:BHH131075 BRC131075:BRD131075 CAY131075:CAZ131075 CKU131075:CKV131075 CUQ131075:CUR131075 DEM131075:DEN131075 DOI131075:DOJ131075 DYE131075:DYF131075 EIA131075:EIB131075 ERW131075:ERX131075 FBS131075:FBT131075 FLO131075:FLP131075 FVK131075:FVL131075 GFG131075:GFH131075 GPC131075:GPD131075 GYY131075:GYZ131075 HIU131075:HIV131075 HSQ131075:HSR131075 ICM131075:ICN131075 IMI131075:IMJ131075 IWE131075:IWF131075 JGA131075:JGB131075 JPW131075:JPX131075 JZS131075:JZT131075 KJO131075:KJP131075 KTK131075:KTL131075 LDG131075:LDH131075 LNC131075:LND131075 LWY131075:LWZ131075 MGU131075:MGV131075 MQQ131075:MQR131075 NAM131075:NAN131075 NKI131075:NKJ131075 NUE131075:NUF131075 OEA131075:OEB131075 ONW131075:ONX131075 OXS131075:OXT131075 PHO131075:PHP131075 PRK131075:PRL131075 QBG131075:QBH131075 QLC131075:QLD131075 QUY131075:QUZ131075 REU131075:REV131075 ROQ131075:ROR131075 RYM131075:RYN131075 SII131075:SIJ131075 SSE131075:SSF131075 TCA131075:TCB131075 TLW131075:TLX131075 TVS131075:TVT131075 UFO131075:UFP131075 UPK131075:UPL131075 UZG131075:UZH131075 VJC131075:VJD131075 VSY131075:VSZ131075 WCU131075:WCV131075 WMQ131075:WMR131075 WWM131075:WWN131075 AE196611:AF196611 KA196611:KB196611 TW196611:TX196611 ADS196611:ADT196611 ANO196611:ANP196611 AXK196611:AXL196611 BHG196611:BHH196611 BRC196611:BRD196611 CAY196611:CAZ196611 CKU196611:CKV196611 CUQ196611:CUR196611 DEM196611:DEN196611 DOI196611:DOJ196611 DYE196611:DYF196611 EIA196611:EIB196611 ERW196611:ERX196611 FBS196611:FBT196611 FLO196611:FLP196611 FVK196611:FVL196611 GFG196611:GFH196611 GPC196611:GPD196611 GYY196611:GYZ196611 HIU196611:HIV196611 HSQ196611:HSR196611 ICM196611:ICN196611 IMI196611:IMJ196611 IWE196611:IWF196611 JGA196611:JGB196611 JPW196611:JPX196611 JZS196611:JZT196611 KJO196611:KJP196611 KTK196611:KTL196611 LDG196611:LDH196611 LNC196611:LND196611 LWY196611:LWZ196611 MGU196611:MGV196611 MQQ196611:MQR196611 NAM196611:NAN196611 NKI196611:NKJ196611 NUE196611:NUF196611 OEA196611:OEB196611 ONW196611:ONX196611 OXS196611:OXT196611 PHO196611:PHP196611 PRK196611:PRL196611 QBG196611:QBH196611 QLC196611:QLD196611 QUY196611:QUZ196611 REU196611:REV196611 ROQ196611:ROR196611 RYM196611:RYN196611 SII196611:SIJ196611 SSE196611:SSF196611 TCA196611:TCB196611 TLW196611:TLX196611 TVS196611:TVT196611 UFO196611:UFP196611 UPK196611:UPL196611 UZG196611:UZH196611 VJC196611:VJD196611 VSY196611:VSZ196611 WCU196611:WCV196611 WMQ196611:WMR196611 WWM196611:WWN196611 AE262147:AF262147 KA262147:KB262147 TW262147:TX262147 ADS262147:ADT262147 ANO262147:ANP262147 AXK262147:AXL262147 BHG262147:BHH262147 BRC262147:BRD262147 CAY262147:CAZ262147 CKU262147:CKV262147 CUQ262147:CUR262147 DEM262147:DEN262147 DOI262147:DOJ262147 DYE262147:DYF262147 EIA262147:EIB262147 ERW262147:ERX262147 FBS262147:FBT262147 FLO262147:FLP262147 FVK262147:FVL262147 GFG262147:GFH262147 GPC262147:GPD262147 GYY262147:GYZ262147 HIU262147:HIV262147 HSQ262147:HSR262147 ICM262147:ICN262147 IMI262147:IMJ262147 IWE262147:IWF262147 JGA262147:JGB262147 JPW262147:JPX262147 JZS262147:JZT262147 KJO262147:KJP262147 KTK262147:KTL262147 LDG262147:LDH262147 LNC262147:LND262147 LWY262147:LWZ262147 MGU262147:MGV262147 MQQ262147:MQR262147 NAM262147:NAN262147 NKI262147:NKJ262147 NUE262147:NUF262147 OEA262147:OEB262147 ONW262147:ONX262147 OXS262147:OXT262147 PHO262147:PHP262147 PRK262147:PRL262147 QBG262147:QBH262147 QLC262147:QLD262147 QUY262147:QUZ262147 REU262147:REV262147 ROQ262147:ROR262147 RYM262147:RYN262147 SII262147:SIJ262147 SSE262147:SSF262147 TCA262147:TCB262147 TLW262147:TLX262147 TVS262147:TVT262147 UFO262147:UFP262147 UPK262147:UPL262147 UZG262147:UZH262147 VJC262147:VJD262147 VSY262147:VSZ262147 WCU262147:WCV262147 WMQ262147:WMR262147 WWM262147:WWN262147 AE327683:AF327683 KA327683:KB327683 TW327683:TX327683 ADS327683:ADT327683 ANO327683:ANP327683 AXK327683:AXL327683 BHG327683:BHH327683 BRC327683:BRD327683 CAY327683:CAZ327683 CKU327683:CKV327683 CUQ327683:CUR327683 DEM327683:DEN327683 DOI327683:DOJ327683 DYE327683:DYF327683 EIA327683:EIB327683 ERW327683:ERX327683 FBS327683:FBT327683 FLO327683:FLP327683 FVK327683:FVL327683 GFG327683:GFH327683 GPC327683:GPD327683 GYY327683:GYZ327683 HIU327683:HIV327683 HSQ327683:HSR327683 ICM327683:ICN327683 IMI327683:IMJ327683 IWE327683:IWF327683 JGA327683:JGB327683 JPW327683:JPX327683 JZS327683:JZT327683 KJO327683:KJP327683 KTK327683:KTL327683 LDG327683:LDH327683 LNC327683:LND327683 LWY327683:LWZ327683 MGU327683:MGV327683 MQQ327683:MQR327683 NAM327683:NAN327683 NKI327683:NKJ327683 NUE327683:NUF327683 OEA327683:OEB327683 ONW327683:ONX327683 OXS327683:OXT327683 PHO327683:PHP327683 PRK327683:PRL327683 QBG327683:QBH327683 QLC327683:QLD327683 QUY327683:QUZ327683 REU327683:REV327683 ROQ327683:ROR327683 RYM327683:RYN327683 SII327683:SIJ327683 SSE327683:SSF327683 TCA327683:TCB327683 TLW327683:TLX327683 TVS327683:TVT327683 UFO327683:UFP327683 UPK327683:UPL327683 UZG327683:UZH327683 VJC327683:VJD327683 VSY327683:VSZ327683 WCU327683:WCV327683 WMQ327683:WMR327683 WWM327683:WWN327683 AE393219:AF393219 KA393219:KB393219 TW393219:TX393219 ADS393219:ADT393219 ANO393219:ANP393219 AXK393219:AXL393219 BHG393219:BHH393219 BRC393219:BRD393219 CAY393219:CAZ393219 CKU393219:CKV393219 CUQ393219:CUR393219 DEM393219:DEN393219 DOI393219:DOJ393219 DYE393219:DYF393219 EIA393219:EIB393219 ERW393219:ERX393219 FBS393219:FBT393219 FLO393219:FLP393219 FVK393219:FVL393219 GFG393219:GFH393219 GPC393219:GPD393219 GYY393219:GYZ393219 HIU393219:HIV393219 HSQ393219:HSR393219 ICM393219:ICN393219 IMI393219:IMJ393219 IWE393219:IWF393219 JGA393219:JGB393219 JPW393219:JPX393219 JZS393219:JZT393219 KJO393219:KJP393219 KTK393219:KTL393219 LDG393219:LDH393219 LNC393219:LND393219 LWY393219:LWZ393219 MGU393219:MGV393219 MQQ393219:MQR393219 NAM393219:NAN393219 NKI393219:NKJ393219 NUE393219:NUF393219 OEA393219:OEB393219 ONW393219:ONX393219 OXS393219:OXT393219 PHO393219:PHP393219 PRK393219:PRL393219 QBG393219:QBH393219 QLC393219:QLD393219 QUY393219:QUZ393219 REU393219:REV393219 ROQ393219:ROR393219 RYM393219:RYN393219 SII393219:SIJ393219 SSE393219:SSF393219 TCA393219:TCB393219 TLW393219:TLX393219 TVS393219:TVT393219 UFO393219:UFP393219 UPK393219:UPL393219 UZG393219:UZH393219 VJC393219:VJD393219 VSY393219:VSZ393219 WCU393219:WCV393219 WMQ393219:WMR393219 WWM393219:WWN393219 AE458755:AF458755 KA458755:KB458755 TW458755:TX458755 ADS458755:ADT458755 ANO458755:ANP458755 AXK458755:AXL458755 BHG458755:BHH458755 BRC458755:BRD458755 CAY458755:CAZ458755 CKU458755:CKV458755 CUQ458755:CUR458755 DEM458755:DEN458755 DOI458755:DOJ458755 DYE458755:DYF458755 EIA458755:EIB458755 ERW458755:ERX458755 FBS458755:FBT458755 FLO458755:FLP458755 FVK458755:FVL458755 GFG458755:GFH458755 GPC458755:GPD458755 GYY458755:GYZ458755 HIU458755:HIV458755 HSQ458755:HSR458755 ICM458755:ICN458755 IMI458755:IMJ458755 IWE458755:IWF458755 JGA458755:JGB458755 JPW458755:JPX458755 JZS458755:JZT458755 KJO458755:KJP458755 KTK458755:KTL458755 LDG458755:LDH458755 LNC458755:LND458755 LWY458755:LWZ458755 MGU458755:MGV458755 MQQ458755:MQR458755 NAM458755:NAN458755 NKI458755:NKJ458755 NUE458755:NUF458755 OEA458755:OEB458755 ONW458755:ONX458755 OXS458755:OXT458755 PHO458755:PHP458755 PRK458755:PRL458755 QBG458755:QBH458755 QLC458755:QLD458755 QUY458755:QUZ458755 REU458755:REV458755 ROQ458755:ROR458755 RYM458755:RYN458755 SII458755:SIJ458755 SSE458755:SSF458755 TCA458755:TCB458755 TLW458755:TLX458755 TVS458755:TVT458755 UFO458755:UFP458755 UPK458755:UPL458755 UZG458755:UZH458755 VJC458755:VJD458755 VSY458755:VSZ458755 WCU458755:WCV458755 WMQ458755:WMR458755 WWM458755:WWN458755 AE524291:AF524291 KA524291:KB524291 TW524291:TX524291 ADS524291:ADT524291 ANO524291:ANP524291 AXK524291:AXL524291 BHG524291:BHH524291 BRC524291:BRD524291 CAY524291:CAZ524291 CKU524291:CKV524291 CUQ524291:CUR524291 DEM524291:DEN524291 DOI524291:DOJ524291 DYE524291:DYF524291 EIA524291:EIB524291 ERW524291:ERX524291 FBS524291:FBT524291 FLO524291:FLP524291 FVK524291:FVL524291 GFG524291:GFH524291 GPC524291:GPD524291 GYY524291:GYZ524291 HIU524291:HIV524291 HSQ524291:HSR524291 ICM524291:ICN524291 IMI524291:IMJ524291 IWE524291:IWF524291 JGA524291:JGB524291 JPW524291:JPX524291 JZS524291:JZT524291 KJO524291:KJP524291 KTK524291:KTL524291 LDG524291:LDH524291 LNC524291:LND524291 LWY524291:LWZ524291 MGU524291:MGV524291 MQQ524291:MQR524291 NAM524291:NAN524291 NKI524291:NKJ524291 NUE524291:NUF524291 OEA524291:OEB524291 ONW524291:ONX524291 OXS524291:OXT524291 PHO524291:PHP524291 PRK524291:PRL524291 QBG524291:QBH524291 QLC524291:QLD524291 QUY524291:QUZ524291 REU524291:REV524291 ROQ524291:ROR524291 RYM524291:RYN524291 SII524291:SIJ524291 SSE524291:SSF524291 TCA524291:TCB524291 TLW524291:TLX524291 TVS524291:TVT524291 UFO524291:UFP524291 UPK524291:UPL524291 UZG524291:UZH524291 VJC524291:VJD524291 VSY524291:VSZ524291 WCU524291:WCV524291 WMQ524291:WMR524291 WWM524291:WWN524291 AE589827:AF589827 KA589827:KB589827 TW589827:TX589827 ADS589827:ADT589827 ANO589827:ANP589827 AXK589827:AXL589827 BHG589827:BHH589827 BRC589827:BRD589827 CAY589827:CAZ589827 CKU589827:CKV589827 CUQ589827:CUR589827 DEM589827:DEN589827 DOI589827:DOJ589827 DYE589827:DYF589827 EIA589827:EIB589827 ERW589827:ERX589827 FBS589827:FBT589827 FLO589827:FLP589827 FVK589827:FVL589827 GFG589827:GFH589827 GPC589827:GPD589827 GYY589827:GYZ589827 HIU589827:HIV589827 HSQ589827:HSR589827 ICM589827:ICN589827 IMI589827:IMJ589827 IWE589827:IWF589827 JGA589827:JGB589827 JPW589827:JPX589827 JZS589827:JZT589827 KJO589827:KJP589827 KTK589827:KTL589827 LDG589827:LDH589827 LNC589827:LND589827 LWY589827:LWZ589827 MGU589827:MGV589827 MQQ589827:MQR589827 NAM589827:NAN589827 NKI589827:NKJ589827 NUE589827:NUF589827 OEA589827:OEB589827 ONW589827:ONX589827 OXS589827:OXT589827 PHO589827:PHP589827 PRK589827:PRL589827 QBG589827:QBH589827 QLC589827:QLD589827 QUY589827:QUZ589827 REU589827:REV589827 ROQ589827:ROR589827 RYM589827:RYN589827 SII589827:SIJ589827 SSE589827:SSF589827 TCA589827:TCB589827 TLW589827:TLX589827 TVS589827:TVT589827 UFO589827:UFP589827 UPK589827:UPL589827 UZG589827:UZH589827 VJC589827:VJD589827 VSY589827:VSZ589827 WCU589827:WCV589827 WMQ589827:WMR589827 WWM589827:WWN589827 AE655363:AF655363 KA655363:KB655363 TW655363:TX655363 ADS655363:ADT655363 ANO655363:ANP655363 AXK655363:AXL655363 BHG655363:BHH655363 BRC655363:BRD655363 CAY655363:CAZ655363 CKU655363:CKV655363 CUQ655363:CUR655363 DEM655363:DEN655363 DOI655363:DOJ655363 DYE655363:DYF655363 EIA655363:EIB655363 ERW655363:ERX655363 FBS655363:FBT655363 FLO655363:FLP655363 FVK655363:FVL655363 GFG655363:GFH655363 GPC655363:GPD655363 GYY655363:GYZ655363 HIU655363:HIV655363 HSQ655363:HSR655363 ICM655363:ICN655363 IMI655363:IMJ655363 IWE655363:IWF655363 JGA655363:JGB655363 JPW655363:JPX655363 JZS655363:JZT655363 KJO655363:KJP655363 KTK655363:KTL655363 LDG655363:LDH655363 LNC655363:LND655363 LWY655363:LWZ655363 MGU655363:MGV655363 MQQ655363:MQR655363 NAM655363:NAN655363 NKI655363:NKJ655363 NUE655363:NUF655363 OEA655363:OEB655363 ONW655363:ONX655363 OXS655363:OXT655363 PHO655363:PHP655363 PRK655363:PRL655363 QBG655363:QBH655363 QLC655363:QLD655363 QUY655363:QUZ655363 REU655363:REV655363 ROQ655363:ROR655363 RYM655363:RYN655363 SII655363:SIJ655363 SSE655363:SSF655363 TCA655363:TCB655363 TLW655363:TLX655363 TVS655363:TVT655363 UFO655363:UFP655363 UPK655363:UPL655363 UZG655363:UZH655363 VJC655363:VJD655363 VSY655363:VSZ655363 WCU655363:WCV655363 WMQ655363:WMR655363 WWM655363:WWN655363 AE720899:AF720899 KA720899:KB720899 TW720899:TX720899 ADS720899:ADT720899 ANO720899:ANP720899 AXK720899:AXL720899 BHG720899:BHH720899 BRC720899:BRD720899 CAY720899:CAZ720899 CKU720899:CKV720899 CUQ720899:CUR720899 DEM720899:DEN720899 DOI720899:DOJ720899 DYE720899:DYF720899 EIA720899:EIB720899 ERW720899:ERX720899 FBS720899:FBT720899 FLO720899:FLP720899 FVK720899:FVL720899 GFG720899:GFH720899 GPC720899:GPD720899 GYY720899:GYZ720899 HIU720899:HIV720899 HSQ720899:HSR720899 ICM720899:ICN720899 IMI720899:IMJ720899 IWE720899:IWF720899 JGA720899:JGB720899 JPW720899:JPX720899 JZS720899:JZT720899 KJO720899:KJP720899 KTK720899:KTL720899 LDG720899:LDH720899 LNC720899:LND720899 LWY720899:LWZ720899 MGU720899:MGV720899 MQQ720899:MQR720899 NAM720899:NAN720899 NKI720899:NKJ720899 NUE720899:NUF720899 OEA720899:OEB720899 ONW720899:ONX720899 OXS720899:OXT720899 PHO720899:PHP720899 PRK720899:PRL720899 QBG720899:QBH720899 QLC720899:QLD720899 QUY720899:QUZ720899 REU720899:REV720899 ROQ720899:ROR720899 RYM720899:RYN720899 SII720899:SIJ720899 SSE720899:SSF720899 TCA720899:TCB720899 TLW720899:TLX720899 TVS720899:TVT720899 UFO720899:UFP720899 UPK720899:UPL720899 UZG720899:UZH720899 VJC720899:VJD720899 VSY720899:VSZ720899 WCU720899:WCV720899 WMQ720899:WMR720899 WWM720899:WWN720899 AE786435:AF786435 KA786435:KB786435 TW786435:TX786435 ADS786435:ADT786435 ANO786435:ANP786435 AXK786435:AXL786435 BHG786435:BHH786435 BRC786435:BRD786435 CAY786435:CAZ786435 CKU786435:CKV786435 CUQ786435:CUR786435 DEM786435:DEN786435 DOI786435:DOJ786435 DYE786435:DYF786435 EIA786435:EIB786435 ERW786435:ERX786435 FBS786435:FBT786435 FLO786435:FLP786435 FVK786435:FVL786435 GFG786435:GFH786435 GPC786435:GPD786435 GYY786435:GYZ786435 HIU786435:HIV786435 HSQ786435:HSR786435 ICM786435:ICN786435 IMI786435:IMJ786435 IWE786435:IWF786435 JGA786435:JGB786435 JPW786435:JPX786435 JZS786435:JZT786435 KJO786435:KJP786435 KTK786435:KTL786435 LDG786435:LDH786435 LNC786435:LND786435 LWY786435:LWZ786435 MGU786435:MGV786435 MQQ786435:MQR786435 NAM786435:NAN786435 NKI786435:NKJ786435 NUE786435:NUF786435 OEA786435:OEB786435 ONW786435:ONX786435 OXS786435:OXT786435 PHO786435:PHP786435 PRK786435:PRL786435 QBG786435:QBH786435 QLC786435:QLD786435 QUY786435:QUZ786435 REU786435:REV786435 ROQ786435:ROR786435 RYM786435:RYN786435 SII786435:SIJ786435 SSE786435:SSF786435 TCA786435:TCB786435 TLW786435:TLX786435 TVS786435:TVT786435 UFO786435:UFP786435 UPK786435:UPL786435 UZG786435:UZH786435 VJC786435:VJD786435 VSY786435:VSZ786435 WCU786435:WCV786435 WMQ786435:WMR786435 WWM786435:WWN786435 AE851971:AF851971 KA851971:KB851971 TW851971:TX851971 ADS851971:ADT851971 ANO851971:ANP851971 AXK851971:AXL851971 BHG851971:BHH851971 BRC851971:BRD851971 CAY851971:CAZ851971 CKU851971:CKV851971 CUQ851971:CUR851971 DEM851971:DEN851971 DOI851971:DOJ851971 DYE851971:DYF851971 EIA851971:EIB851971 ERW851971:ERX851971 FBS851971:FBT851971 FLO851971:FLP851971 FVK851971:FVL851971 GFG851971:GFH851971 GPC851971:GPD851971 GYY851971:GYZ851971 HIU851971:HIV851971 HSQ851971:HSR851971 ICM851971:ICN851971 IMI851971:IMJ851971 IWE851971:IWF851971 JGA851971:JGB851971 JPW851971:JPX851971 JZS851971:JZT851971 KJO851971:KJP851971 KTK851971:KTL851971 LDG851971:LDH851971 LNC851971:LND851971 LWY851971:LWZ851971 MGU851971:MGV851971 MQQ851971:MQR851971 NAM851971:NAN851971 NKI851971:NKJ851971 NUE851971:NUF851971 OEA851971:OEB851971 ONW851971:ONX851971 OXS851971:OXT851971 PHO851971:PHP851971 PRK851971:PRL851971 QBG851971:QBH851971 QLC851971:QLD851971 QUY851971:QUZ851971 REU851971:REV851971 ROQ851971:ROR851971 RYM851971:RYN851971 SII851971:SIJ851971 SSE851971:SSF851971 TCA851971:TCB851971 TLW851971:TLX851971 TVS851971:TVT851971 UFO851971:UFP851971 UPK851971:UPL851971 UZG851971:UZH851971 VJC851971:VJD851971 VSY851971:VSZ851971 WCU851971:WCV851971 WMQ851971:WMR851971 WWM851971:WWN851971 AE917507:AF917507 KA917507:KB917507 TW917507:TX917507 ADS917507:ADT917507 ANO917507:ANP917507 AXK917507:AXL917507 BHG917507:BHH917507 BRC917507:BRD917507 CAY917507:CAZ917507 CKU917507:CKV917507 CUQ917507:CUR917507 DEM917507:DEN917507 DOI917507:DOJ917507 DYE917507:DYF917507 EIA917507:EIB917507 ERW917507:ERX917507 FBS917507:FBT917507 FLO917507:FLP917507 FVK917507:FVL917507 GFG917507:GFH917507 GPC917507:GPD917507 GYY917507:GYZ917507 HIU917507:HIV917507 HSQ917507:HSR917507 ICM917507:ICN917507 IMI917507:IMJ917507 IWE917507:IWF917507 JGA917507:JGB917507 JPW917507:JPX917507 JZS917507:JZT917507 KJO917507:KJP917507 KTK917507:KTL917507 LDG917507:LDH917507 LNC917507:LND917507 LWY917507:LWZ917507 MGU917507:MGV917507 MQQ917507:MQR917507 NAM917507:NAN917507 NKI917507:NKJ917507 NUE917507:NUF917507 OEA917507:OEB917507 ONW917507:ONX917507 OXS917507:OXT917507 PHO917507:PHP917507 PRK917507:PRL917507 QBG917507:QBH917507 QLC917507:QLD917507 QUY917507:QUZ917507 REU917507:REV917507 ROQ917507:ROR917507 RYM917507:RYN917507 SII917507:SIJ917507 SSE917507:SSF917507 TCA917507:TCB917507 TLW917507:TLX917507 TVS917507:TVT917507 UFO917507:UFP917507 UPK917507:UPL917507 UZG917507:UZH917507 VJC917507:VJD917507 VSY917507:VSZ917507 WCU917507:WCV917507 WMQ917507:WMR917507 WWM917507:WWN917507 AE983043:AF983043 KA983043:KB983043 TW983043:TX983043 ADS983043:ADT983043 ANO983043:ANP983043 AXK983043:AXL983043 BHG983043:BHH983043 BRC983043:BRD983043 CAY983043:CAZ983043 CKU983043:CKV983043 CUQ983043:CUR983043 DEM983043:DEN983043 DOI983043:DOJ983043 DYE983043:DYF983043 EIA983043:EIB983043 ERW983043:ERX983043 FBS983043:FBT983043 FLO983043:FLP983043 FVK983043:FVL983043 GFG983043:GFH983043 GPC983043:GPD983043 GYY983043:GYZ983043 HIU983043:HIV983043 HSQ983043:HSR983043 ICM983043:ICN983043 IMI983043:IMJ983043 IWE983043:IWF983043 JGA983043:JGB983043 JPW983043:JPX983043 JZS983043:JZT983043 KJO983043:KJP983043 KTK983043:KTL983043 LDG983043:LDH983043 LNC983043:LND983043 LWY983043:LWZ983043 MGU983043:MGV983043 MQQ983043:MQR983043 NAM983043:NAN983043 NKI983043:NKJ983043 NUE983043:NUF983043 OEA983043:OEB983043 ONW983043:ONX983043 OXS983043:OXT983043 PHO983043:PHP983043 PRK983043:PRL983043 QBG983043:QBH983043 QLC983043:QLD983043 QUY983043:QUZ983043 REU983043:REV983043 ROQ983043:ROR983043 RYM983043:RYN983043 SII983043:SIJ983043 SSE983043:SSF983043 TCA983043:TCB983043 TLW983043:TLX983043 TVS983043:TVT983043 UFO983043:UFP983043 UPK983043:UPL983043 UZG983043:UZH983043 VJC983043:VJD983043 VSY983043:VSZ983043 WCU983043:WCV983043 WMQ983043:WMR983043 WWM983043:WWN983043 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JC24:JD24 SY24:SZ24 ACU24:ACV24 AMQ24:AMR24 AWM24:AWN24 BGI24:BGJ24 BQE24:BQF24 CAA24:CAB24 CJW24:CJX24 CTS24:CTT24 DDO24:DDP24 DNK24:DNL24 DXG24:DXH24 EHC24:EHD24 EQY24:EQZ24 FAU24:FAV24 FKQ24:FKR24 FUM24:FUN24 GEI24:GEJ24 GOE24:GOF24 GYA24:GYB24 HHW24:HHX24 HRS24:HRT24 IBO24:IBP24 ILK24:ILL24 IVG24:IVH24 JFC24:JFD24 JOY24:JOZ24 JYU24:JYV24 KIQ24:KIR24 KSM24:KSN24 LCI24:LCJ24 LME24:LMF24 LWA24:LWB24 MFW24:MFX24 MPS24:MPT24 MZO24:MZP24 NJK24:NJL24 NTG24:NTH24 ODC24:ODD24 OMY24:OMZ24 OWU24:OWV24 PGQ24:PGR24 PQM24:PQN24 QAI24:QAJ24 QKE24:QKF24 QUA24:QUB24 RDW24:RDX24 RNS24:RNT24 RXO24:RXP24 SHK24:SHL24 SRG24:SRH24 TBC24:TBD24 TKY24:TKZ24 TUU24:TUV24 UEQ24:UER24 UOM24:UON24 UYI24:UYJ24 VIE24:VIF24 VSA24:VSB24 WBW24:WBX24 WLS24:WLT24 WVO24:WVP24 G65542:H65542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G131078:H131078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G196614:H196614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G262150:H262150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G327686:H327686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G393222:H393222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G458758:H458758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G524294:H524294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G589830:H589830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G655366:H655366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G720902:H720902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G786438:H786438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G851974:H851974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G917510:H917510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G983046:H983046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JF24:JG24 TB24:TC24 ACX24:ACY24 AMT24:AMU24 AWP24:AWQ24 BGL24:BGM24 BQH24:BQI24 CAD24:CAE24 CJZ24:CKA24 CTV24:CTW24 DDR24:DDS24 DNN24:DNO24 DXJ24:DXK24 EHF24:EHG24 ERB24:ERC24 FAX24:FAY24 FKT24:FKU24 FUP24:FUQ24 GEL24:GEM24 GOH24:GOI24 GYD24:GYE24 HHZ24:HIA24 HRV24:HRW24 IBR24:IBS24 ILN24:ILO24 IVJ24:IVK24 JFF24:JFG24 JPB24:JPC24 JYX24:JYY24 KIT24:KIU24 KSP24:KSQ24 LCL24:LCM24 LMH24:LMI24 LWD24:LWE24 MFZ24:MGA24 MPV24:MPW24 MZR24:MZS24 NJN24:NJO24 NTJ24:NTK24 ODF24:ODG24 ONB24:ONC24 OWX24:OWY24 PGT24:PGU24 PQP24:PQQ24 QAL24:QAM24 QKH24:QKI24 QUD24:QUE24 RDZ24:REA24 RNV24:RNW24 RXR24:RXS24 SHN24:SHO24 SRJ24:SRK24 TBF24:TBG24 TLB24:TLC24 TUX24:TUY24 UET24:UEU24 UOP24:UOQ24 UYL24:UYM24 VIH24:VII24 VSD24:VSE24 WBZ24:WCA24 WLV24:WLW24 WVR24:WVS24 J65542:K65542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J131078:K131078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J196614:K196614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J262150:K262150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J327686:K327686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J393222:K393222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J458758:K458758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J524294:K524294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J589830:K589830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J655366:K655366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J720902:K720902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J786438:K786438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J851974:K851974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J917510:K917510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J983046:K983046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JI24:JJ24 TE24:TF24 ADA24:ADB24 AMW24:AMX24 AWS24:AWT24 BGO24:BGP24 BQK24:BQL24 CAG24:CAH24 CKC24:CKD24 CTY24:CTZ24 DDU24:DDV24 DNQ24:DNR24 DXM24:DXN24 EHI24:EHJ24 ERE24:ERF24 FBA24:FBB24 FKW24:FKX24 FUS24:FUT24 GEO24:GEP24 GOK24:GOL24 GYG24:GYH24 HIC24:HID24 HRY24:HRZ24 IBU24:IBV24 ILQ24:ILR24 IVM24:IVN24 JFI24:JFJ24 JPE24:JPF24 JZA24:JZB24 KIW24:KIX24 KSS24:KST24 LCO24:LCP24 LMK24:LML24 LWG24:LWH24 MGC24:MGD24 MPY24:MPZ24 MZU24:MZV24 NJQ24:NJR24 NTM24:NTN24 ODI24:ODJ24 ONE24:ONF24 OXA24:OXB24 PGW24:PGX24 PQS24:PQT24 QAO24:QAP24 QKK24:QKL24 QUG24:QUH24 REC24:RED24 RNY24:RNZ24 RXU24:RXV24 SHQ24:SHR24 SRM24:SRN24 TBI24:TBJ24 TLE24:TLF24 TVA24:TVB24 UEW24:UEX24 UOS24:UOT24 UYO24:UYP24 VIK24:VIL24 VSG24:VSH24 WCC24:WCD24 WLY24:WLZ24 WVU24:WVV24 M65542:N65542 JI65542:JJ65542 TE65542:TF65542 ADA65542:ADB65542 AMW65542:AMX65542 AWS65542:AWT65542 BGO65542:BGP65542 BQK65542:BQL65542 CAG65542:CAH65542 CKC65542:CKD65542 CTY65542:CTZ65542 DDU65542:DDV65542 DNQ65542:DNR65542 DXM65542:DXN65542 EHI65542:EHJ65542 ERE65542:ERF65542 FBA65542:FBB65542 FKW65542:FKX65542 FUS65542:FUT65542 GEO65542:GEP65542 GOK65542:GOL65542 GYG65542:GYH65542 HIC65542:HID65542 HRY65542:HRZ65542 IBU65542:IBV65542 ILQ65542:ILR65542 IVM65542:IVN65542 JFI65542:JFJ65542 JPE65542:JPF65542 JZA65542:JZB65542 KIW65542:KIX65542 KSS65542:KST65542 LCO65542:LCP65542 LMK65542:LML65542 LWG65542:LWH65542 MGC65542:MGD65542 MPY65542:MPZ65542 MZU65542:MZV65542 NJQ65542:NJR65542 NTM65542:NTN65542 ODI65542:ODJ65542 ONE65542:ONF65542 OXA65542:OXB65542 PGW65542:PGX65542 PQS65542:PQT65542 QAO65542:QAP65542 QKK65542:QKL65542 QUG65542:QUH65542 REC65542:RED65542 RNY65542:RNZ65542 RXU65542:RXV65542 SHQ65542:SHR65542 SRM65542:SRN65542 TBI65542:TBJ65542 TLE65542:TLF65542 TVA65542:TVB65542 UEW65542:UEX65542 UOS65542:UOT65542 UYO65542:UYP65542 VIK65542:VIL65542 VSG65542:VSH65542 WCC65542:WCD65542 WLY65542:WLZ65542 WVU65542:WVV65542 M131078:N131078 JI131078:JJ131078 TE131078:TF131078 ADA131078:ADB131078 AMW131078:AMX131078 AWS131078:AWT131078 BGO131078:BGP131078 BQK131078:BQL131078 CAG131078:CAH131078 CKC131078:CKD131078 CTY131078:CTZ131078 DDU131078:DDV131078 DNQ131078:DNR131078 DXM131078:DXN131078 EHI131078:EHJ131078 ERE131078:ERF131078 FBA131078:FBB131078 FKW131078:FKX131078 FUS131078:FUT131078 GEO131078:GEP131078 GOK131078:GOL131078 GYG131078:GYH131078 HIC131078:HID131078 HRY131078:HRZ131078 IBU131078:IBV131078 ILQ131078:ILR131078 IVM131078:IVN131078 JFI131078:JFJ131078 JPE131078:JPF131078 JZA131078:JZB131078 KIW131078:KIX131078 KSS131078:KST131078 LCO131078:LCP131078 LMK131078:LML131078 LWG131078:LWH131078 MGC131078:MGD131078 MPY131078:MPZ131078 MZU131078:MZV131078 NJQ131078:NJR131078 NTM131078:NTN131078 ODI131078:ODJ131078 ONE131078:ONF131078 OXA131078:OXB131078 PGW131078:PGX131078 PQS131078:PQT131078 QAO131078:QAP131078 QKK131078:QKL131078 QUG131078:QUH131078 REC131078:RED131078 RNY131078:RNZ131078 RXU131078:RXV131078 SHQ131078:SHR131078 SRM131078:SRN131078 TBI131078:TBJ131078 TLE131078:TLF131078 TVA131078:TVB131078 UEW131078:UEX131078 UOS131078:UOT131078 UYO131078:UYP131078 VIK131078:VIL131078 VSG131078:VSH131078 WCC131078:WCD131078 WLY131078:WLZ131078 WVU131078:WVV131078 M196614:N196614 JI196614:JJ196614 TE196614:TF196614 ADA196614:ADB196614 AMW196614:AMX196614 AWS196614:AWT196614 BGO196614:BGP196614 BQK196614:BQL196614 CAG196614:CAH196614 CKC196614:CKD196614 CTY196614:CTZ196614 DDU196614:DDV196614 DNQ196614:DNR196614 DXM196614:DXN196614 EHI196614:EHJ196614 ERE196614:ERF196614 FBA196614:FBB196614 FKW196614:FKX196614 FUS196614:FUT196614 GEO196614:GEP196614 GOK196614:GOL196614 GYG196614:GYH196614 HIC196614:HID196614 HRY196614:HRZ196614 IBU196614:IBV196614 ILQ196614:ILR196614 IVM196614:IVN196614 JFI196614:JFJ196614 JPE196614:JPF196614 JZA196614:JZB196614 KIW196614:KIX196614 KSS196614:KST196614 LCO196614:LCP196614 LMK196614:LML196614 LWG196614:LWH196614 MGC196614:MGD196614 MPY196614:MPZ196614 MZU196614:MZV196614 NJQ196614:NJR196614 NTM196614:NTN196614 ODI196614:ODJ196614 ONE196614:ONF196614 OXA196614:OXB196614 PGW196614:PGX196614 PQS196614:PQT196614 QAO196614:QAP196614 QKK196614:QKL196614 QUG196614:QUH196614 REC196614:RED196614 RNY196614:RNZ196614 RXU196614:RXV196614 SHQ196614:SHR196614 SRM196614:SRN196614 TBI196614:TBJ196614 TLE196614:TLF196614 TVA196614:TVB196614 UEW196614:UEX196614 UOS196614:UOT196614 UYO196614:UYP196614 VIK196614:VIL196614 VSG196614:VSH196614 WCC196614:WCD196614 WLY196614:WLZ196614 WVU196614:WVV196614 M262150:N262150 JI262150:JJ262150 TE262150:TF262150 ADA262150:ADB262150 AMW262150:AMX262150 AWS262150:AWT262150 BGO262150:BGP262150 BQK262150:BQL262150 CAG262150:CAH262150 CKC262150:CKD262150 CTY262150:CTZ262150 DDU262150:DDV262150 DNQ262150:DNR262150 DXM262150:DXN262150 EHI262150:EHJ262150 ERE262150:ERF262150 FBA262150:FBB262150 FKW262150:FKX262150 FUS262150:FUT262150 GEO262150:GEP262150 GOK262150:GOL262150 GYG262150:GYH262150 HIC262150:HID262150 HRY262150:HRZ262150 IBU262150:IBV262150 ILQ262150:ILR262150 IVM262150:IVN262150 JFI262150:JFJ262150 JPE262150:JPF262150 JZA262150:JZB262150 KIW262150:KIX262150 KSS262150:KST262150 LCO262150:LCP262150 LMK262150:LML262150 LWG262150:LWH262150 MGC262150:MGD262150 MPY262150:MPZ262150 MZU262150:MZV262150 NJQ262150:NJR262150 NTM262150:NTN262150 ODI262150:ODJ262150 ONE262150:ONF262150 OXA262150:OXB262150 PGW262150:PGX262150 PQS262150:PQT262150 QAO262150:QAP262150 QKK262150:QKL262150 QUG262150:QUH262150 REC262150:RED262150 RNY262150:RNZ262150 RXU262150:RXV262150 SHQ262150:SHR262150 SRM262150:SRN262150 TBI262150:TBJ262150 TLE262150:TLF262150 TVA262150:TVB262150 UEW262150:UEX262150 UOS262150:UOT262150 UYO262150:UYP262150 VIK262150:VIL262150 VSG262150:VSH262150 WCC262150:WCD262150 WLY262150:WLZ262150 WVU262150:WVV262150 M327686:N327686 JI327686:JJ327686 TE327686:TF327686 ADA327686:ADB327686 AMW327686:AMX327686 AWS327686:AWT327686 BGO327686:BGP327686 BQK327686:BQL327686 CAG327686:CAH327686 CKC327686:CKD327686 CTY327686:CTZ327686 DDU327686:DDV327686 DNQ327686:DNR327686 DXM327686:DXN327686 EHI327686:EHJ327686 ERE327686:ERF327686 FBA327686:FBB327686 FKW327686:FKX327686 FUS327686:FUT327686 GEO327686:GEP327686 GOK327686:GOL327686 GYG327686:GYH327686 HIC327686:HID327686 HRY327686:HRZ327686 IBU327686:IBV327686 ILQ327686:ILR327686 IVM327686:IVN327686 JFI327686:JFJ327686 JPE327686:JPF327686 JZA327686:JZB327686 KIW327686:KIX327686 KSS327686:KST327686 LCO327686:LCP327686 LMK327686:LML327686 LWG327686:LWH327686 MGC327686:MGD327686 MPY327686:MPZ327686 MZU327686:MZV327686 NJQ327686:NJR327686 NTM327686:NTN327686 ODI327686:ODJ327686 ONE327686:ONF327686 OXA327686:OXB327686 PGW327686:PGX327686 PQS327686:PQT327686 QAO327686:QAP327686 QKK327686:QKL327686 QUG327686:QUH327686 REC327686:RED327686 RNY327686:RNZ327686 RXU327686:RXV327686 SHQ327686:SHR327686 SRM327686:SRN327686 TBI327686:TBJ327686 TLE327686:TLF327686 TVA327686:TVB327686 UEW327686:UEX327686 UOS327686:UOT327686 UYO327686:UYP327686 VIK327686:VIL327686 VSG327686:VSH327686 WCC327686:WCD327686 WLY327686:WLZ327686 WVU327686:WVV327686 M393222:N393222 JI393222:JJ393222 TE393222:TF393222 ADA393222:ADB393222 AMW393222:AMX393222 AWS393222:AWT393222 BGO393222:BGP393222 BQK393222:BQL393222 CAG393222:CAH393222 CKC393222:CKD393222 CTY393222:CTZ393222 DDU393222:DDV393222 DNQ393222:DNR393222 DXM393222:DXN393222 EHI393222:EHJ393222 ERE393222:ERF393222 FBA393222:FBB393222 FKW393222:FKX393222 FUS393222:FUT393222 GEO393222:GEP393222 GOK393222:GOL393222 GYG393222:GYH393222 HIC393222:HID393222 HRY393222:HRZ393222 IBU393222:IBV393222 ILQ393222:ILR393222 IVM393222:IVN393222 JFI393222:JFJ393222 JPE393222:JPF393222 JZA393222:JZB393222 KIW393222:KIX393222 KSS393222:KST393222 LCO393222:LCP393222 LMK393222:LML393222 LWG393222:LWH393222 MGC393222:MGD393222 MPY393222:MPZ393222 MZU393222:MZV393222 NJQ393222:NJR393222 NTM393222:NTN393222 ODI393222:ODJ393222 ONE393222:ONF393222 OXA393222:OXB393222 PGW393222:PGX393222 PQS393222:PQT393222 QAO393222:QAP393222 QKK393222:QKL393222 QUG393222:QUH393222 REC393222:RED393222 RNY393222:RNZ393222 RXU393222:RXV393222 SHQ393222:SHR393222 SRM393222:SRN393222 TBI393222:TBJ393222 TLE393222:TLF393222 TVA393222:TVB393222 UEW393222:UEX393222 UOS393222:UOT393222 UYO393222:UYP393222 VIK393222:VIL393222 VSG393222:VSH393222 WCC393222:WCD393222 WLY393222:WLZ393222 WVU393222:WVV393222 M458758:N458758 JI458758:JJ458758 TE458758:TF458758 ADA458758:ADB458758 AMW458758:AMX458758 AWS458758:AWT458758 BGO458758:BGP458758 BQK458758:BQL458758 CAG458758:CAH458758 CKC458758:CKD458758 CTY458758:CTZ458758 DDU458758:DDV458758 DNQ458758:DNR458758 DXM458758:DXN458758 EHI458758:EHJ458758 ERE458758:ERF458758 FBA458758:FBB458758 FKW458758:FKX458758 FUS458758:FUT458758 GEO458758:GEP458758 GOK458758:GOL458758 GYG458758:GYH458758 HIC458758:HID458758 HRY458758:HRZ458758 IBU458758:IBV458758 ILQ458758:ILR458758 IVM458758:IVN458758 JFI458758:JFJ458758 JPE458758:JPF458758 JZA458758:JZB458758 KIW458758:KIX458758 KSS458758:KST458758 LCO458758:LCP458758 LMK458758:LML458758 LWG458758:LWH458758 MGC458758:MGD458758 MPY458758:MPZ458758 MZU458758:MZV458758 NJQ458758:NJR458758 NTM458758:NTN458758 ODI458758:ODJ458758 ONE458758:ONF458758 OXA458758:OXB458758 PGW458758:PGX458758 PQS458758:PQT458758 QAO458758:QAP458758 QKK458758:QKL458758 QUG458758:QUH458758 REC458758:RED458758 RNY458758:RNZ458758 RXU458758:RXV458758 SHQ458758:SHR458758 SRM458758:SRN458758 TBI458758:TBJ458758 TLE458758:TLF458758 TVA458758:TVB458758 UEW458758:UEX458758 UOS458758:UOT458758 UYO458758:UYP458758 VIK458758:VIL458758 VSG458758:VSH458758 WCC458758:WCD458758 WLY458758:WLZ458758 WVU458758:WVV458758 M524294:N524294 JI524294:JJ524294 TE524294:TF524294 ADA524294:ADB524294 AMW524294:AMX524294 AWS524294:AWT524294 BGO524294:BGP524294 BQK524294:BQL524294 CAG524294:CAH524294 CKC524294:CKD524294 CTY524294:CTZ524294 DDU524294:DDV524294 DNQ524294:DNR524294 DXM524294:DXN524294 EHI524294:EHJ524294 ERE524294:ERF524294 FBA524294:FBB524294 FKW524294:FKX524294 FUS524294:FUT524294 GEO524294:GEP524294 GOK524294:GOL524294 GYG524294:GYH524294 HIC524294:HID524294 HRY524294:HRZ524294 IBU524294:IBV524294 ILQ524294:ILR524294 IVM524294:IVN524294 JFI524294:JFJ524294 JPE524294:JPF524294 JZA524294:JZB524294 KIW524294:KIX524294 KSS524294:KST524294 LCO524294:LCP524294 LMK524294:LML524294 LWG524294:LWH524294 MGC524294:MGD524294 MPY524294:MPZ524294 MZU524294:MZV524294 NJQ524294:NJR524294 NTM524294:NTN524294 ODI524294:ODJ524294 ONE524294:ONF524294 OXA524294:OXB524294 PGW524294:PGX524294 PQS524294:PQT524294 QAO524294:QAP524294 QKK524294:QKL524294 QUG524294:QUH524294 REC524294:RED524294 RNY524294:RNZ524294 RXU524294:RXV524294 SHQ524294:SHR524294 SRM524294:SRN524294 TBI524294:TBJ524294 TLE524294:TLF524294 TVA524294:TVB524294 UEW524294:UEX524294 UOS524294:UOT524294 UYO524294:UYP524294 VIK524294:VIL524294 VSG524294:VSH524294 WCC524294:WCD524294 WLY524294:WLZ524294 WVU524294:WVV524294 M589830:N589830 JI589830:JJ589830 TE589830:TF589830 ADA589830:ADB589830 AMW589830:AMX589830 AWS589830:AWT589830 BGO589830:BGP589830 BQK589830:BQL589830 CAG589830:CAH589830 CKC589830:CKD589830 CTY589830:CTZ589830 DDU589830:DDV589830 DNQ589830:DNR589830 DXM589830:DXN589830 EHI589830:EHJ589830 ERE589830:ERF589830 FBA589830:FBB589830 FKW589830:FKX589830 FUS589830:FUT589830 GEO589830:GEP589830 GOK589830:GOL589830 GYG589830:GYH589830 HIC589830:HID589830 HRY589830:HRZ589830 IBU589830:IBV589830 ILQ589830:ILR589830 IVM589830:IVN589830 JFI589830:JFJ589830 JPE589830:JPF589830 JZA589830:JZB589830 KIW589830:KIX589830 KSS589830:KST589830 LCO589830:LCP589830 LMK589830:LML589830 LWG589830:LWH589830 MGC589830:MGD589830 MPY589830:MPZ589830 MZU589830:MZV589830 NJQ589830:NJR589830 NTM589830:NTN589830 ODI589830:ODJ589830 ONE589830:ONF589830 OXA589830:OXB589830 PGW589830:PGX589830 PQS589830:PQT589830 QAO589830:QAP589830 QKK589830:QKL589830 QUG589830:QUH589830 REC589830:RED589830 RNY589830:RNZ589830 RXU589830:RXV589830 SHQ589830:SHR589830 SRM589830:SRN589830 TBI589830:TBJ589830 TLE589830:TLF589830 TVA589830:TVB589830 UEW589830:UEX589830 UOS589830:UOT589830 UYO589830:UYP589830 VIK589830:VIL589830 VSG589830:VSH589830 WCC589830:WCD589830 WLY589830:WLZ589830 WVU589830:WVV589830 M655366:N655366 JI655366:JJ655366 TE655366:TF655366 ADA655366:ADB655366 AMW655366:AMX655366 AWS655366:AWT655366 BGO655366:BGP655366 BQK655366:BQL655366 CAG655366:CAH655366 CKC655366:CKD655366 CTY655366:CTZ655366 DDU655366:DDV655366 DNQ655366:DNR655366 DXM655366:DXN655366 EHI655366:EHJ655366 ERE655366:ERF655366 FBA655366:FBB655366 FKW655366:FKX655366 FUS655366:FUT655366 GEO655366:GEP655366 GOK655366:GOL655366 GYG655366:GYH655366 HIC655366:HID655366 HRY655366:HRZ655366 IBU655366:IBV655366 ILQ655366:ILR655366 IVM655366:IVN655366 JFI655366:JFJ655366 JPE655366:JPF655366 JZA655366:JZB655366 KIW655366:KIX655366 KSS655366:KST655366 LCO655366:LCP655366 LMK655366:LML655366 LWG655366:LWH655366 MGC655366:MGD655366 MPY655366:MPZ655366 MZU655366:MZV655366 NJQ655366:NJR655366 NTM655366:NTN655366 ODI655366:ODJ655366 ONE655366:ONF655366 OXA655366:OXB655366 PGW655366:PGX655366 PQS655366:PQT655366 QAO655366:QAP655366 QKK655366:QKL655366 QUG655366:QUH655366 REC655366:RED655366 RNY655366:RNZ655366 RXU655366:RXV655366 SHQ655366:SHR655366 SRM655366:SRN655366 TBI655366:TBJ655366 TLE655366:TLF655366 TVA655366:TVB655366 UEW655366:UEX655366 UOS655366:UOT655366 UYO655366:UYP655366 VIK655366:VIL655366 VSG655366:VSH655366 WCC655366:WCD655366 WLY655366:WLZ655366 WVU655366:WVV655366 M720902:N720902 JI720902:JJ720902 TE720902:TF720902 ADA720902:ADB720902 AMW720902:AMX720902 AWS720902:AWT720902 BGO720902:BGP720902 BQK720902:BQL720902 CAG720902:CAH720902 CKC720902:CKD720902 CTY720902:CTZ720902 DDU720902:DDV720902 DNQ720902:DNR720902 DXM720902:DXN720902 EHI720902:EHJ720902 ERE720902:ERF720902 FBA720902:FBB720902 FKW720902:FKX720902 FUS720902:FUT720902 GEO720902:GEP720902 GOK720902:GOL720902 GYG720902:GYH720902 HIC720902:HID720902 HRY720902:HRZ720902 IBU720902:IBV720902 ILQ720902:ILR720902 IVM720902:IVN720902 JFI720902:JFJ720902 JPE720902:JPF720902 JZA720902:JZB720902 KIW720902:KIX720902 KSS720902:KST720902 LCO720902:LCP720902 LMK720902:LML720902 LWG720902:LWH720902 MGC720902:MGD720902 MPY720902:MPZ720902 MZU720902:MZV720902 NJQ720902:NJR720902 NTM720902:NTN720902 ODI720902:ODJ720902 ONE720902:ONF720902 OXA720902:OXB720902 PGW720902:PGX720902 PQS720902:PQT720902 QAO720902:QAP720902 QKK720902:QKL720902 QUG720902:QUH720902 REC720902:RED720902 RNY720902:RNZ720902 RXU720902:RXV720902 SHQ720902:SHR720902 SRM720902:SRN720902 TBI720902:TBJ720902 TLE720902:TLF720902 TVA720902:TVB720902 UEW720902:UEX720902 UOS720902:UOT720902 UYO720902:UYP720902 VIK720902:VIL720902 VSG720902:VSH720902 WCC720902:WCD720902 WLY720902:WLZ720902 WVU720902:WVV720902 M786438:N786438 JI786438:JJ786438 TE786438:TF786438 ADA786438:ADB786438 AMW786438:AMX786438 AWS786438:AWT786438 BGO786438:BGP786438 BQK786438:BQL786438 CAG786438:CAH786438 CKC786438:CKD786438 CTY786438:CTZ786438 DDU786438:DDV786438 DNQ786438:DNR786438 DXM786438:DXN786438 EHI786438:EHJ786438 ERE786438:ERF786438 FBA786438:FBB786438 FKW786438:FKX786438 FUS786438:FUT786438 GEO786438:GEP786438 GOK786438:GOL786438 GYG786438:GYH786438 HIC786438:HID786438 HRY786438:HRZ786438 IBU786438:IBV786438 ILQ786438:ILR786438 IVM786438:IVN786438 JFI786438:JFJ786438 JPE786438:JPF786438 JZA786438:JZB786438 KIW786438:KIX786438 KSS786438:KST786438 LCO786438:LCP786438 LMK786438:LML786438 LWG786438:LWH786438 MGC786438:MGD786438 MPY786438:MPZ786438 MZU786438:MZV786438 NJQ786438:NJR786438 NTM786438:NTN786438 ODI786438:ODJ786438 ONE786438:ONF786438 OXA786438:OXB786438 PGW786438:PGX786438 PQS786438:PQT786438 QAO786438:QAP786438 QKK786438:QKL786438 QUG786438:QUH786438 REC786438:RED786438 RNY786438:RNZ786438 RXU786438:RXV786438 SHQ786438:SHR786438 SRM786438:SRN786438 TBI786438:TBJ786438 TLE786438:TLF786438 TVA786438:TVB786438 UEW786438:UEX786438 UOS786438:UOT786438 UYO786438:UYP786438 VIK786438:VIL786438 VSG786438:VSH786438 WCC786438:WCD786438 WLY786438:WLZ786438 WVU786438:WVV786438 M851974:N851974 JI851974:JJ851974 TE851974:TF851974 ADA851974:ADB851974 AMW851974:AMX851974 AWS851974:AWT851974 BGO851974:BGP851974 BQK851974:BQL851974 CAG851974:CAH851974 CKC851974:CKD851974 CTY851974:CTZ851974 DDU851974:DDV851974 DNQ851974:DNR851974 DXM851974:DXN851974 EHI851974:EHJ851974 ERE851974:ERF851974 FBA851974:FBB851974 FKW851974:FKX851974 FUS851974:FUT851974 GEO851974:GEP851974 GOK851974:GOL851974 GYG851974:GYH851974 HIC851974:HID851974 HRY851974:HRZ851974 IBU851974:IBV851974 ILQ851974:ILR851974 IVM851974:IVN851974 JFI851974:JFJ851974 JPE851974:JPF851974 JZA851974:JZB851974 KIW851974:KIX851974 KSS851974:KST851974 LCO851974:LCP851974 LMK851974:LML851974 LWG851974:LWH851974 MGC851974:MGD851974 MPY851974:MPZ851974 MZU851974:MZV851974 NJQ851974:NJR851974 NTM851974:NTN851974 ODI851974:ODJ851974 ONE851974:ONF851974 OXA851974:OXB851974 PGW851974:PGX851974 PQS851974:PQT851974 QAO851974:QAP851974 QKK851974:QKL851974 QUG851974:QUH851974 REC851974:RED851974 RNY851974:RNZ851974 RXU851974:RXV851974 SHQ851974:SHR851974 SRM851974:SRN851974 TBI851974:TBJ851974 TLE851974:TLF851974 TVA851974:TVB851974 UEW851974:UEX851974 UOS851974:UOT851974 UYO851974:UYP851974 VIK851974:VIL851974 VSG851974:VSH851974 WCC851974:WCD851974 WLY851974:WLZ851974 WVU851974:WVV851974 M917510:N917510 JI917510:JJ917510 TE917510:TF917510 ADA917510:ADB917510 AMW917510:AMX917510 AWS917510:AWT917510 BGO917510:BGP917510 BQK917510:BQL917510 CAG917510:CAH917510 CKC917510:CKD917510 CTY917510:CTZ917510 DDU917510:DDV917510 DNQ917510:DNR917510 DXM917510:DXN917510 EHI917510:EHJ917510 ERE917510:ERF917510 FBA917510:FBB917510 FKW917510:FKX917510 FUS917510:FUT917510 GEO917510:GEP917510 GOK917510:GOL917510 GYG917510:GYH917510 HIC917510:HID917510 HRY917510:HRZ917510 IBU917510:IBV917510 ILQ917510:ILR917510 IVM917510:IVN917510 JFI917510:JFJ917510 JPE917510:JPF917510 JZA917510:JZB917510 KIW917510:KIX917510 KSS917510:KST917510 LCO917510:LCP917510 LMK917510:LML917510 LWG917510:LWH917510 MGC917510:MGD917510 MPY917510:MPZ917510 MZU917510:MZV917510 NJQ917510:NJR917510 NTM917510:NTN917510 ODI917510:ODJ917510 ONE917510:ONF917510 OXA917510:OXB917510 PGW917510:PGX917510 PQS917510:PQT917510 QAO917510:QAP917510 QKK917510:QKL917510 QUG917510:QUH917510 REC917510:RED917510 RNY917510:RNZ917510 RXU917510:RXV917510 SHQ917510:SHR917510 SRM917510:SRN917510 TBI917510:TBJ917510 TLE917510:TLF917510 TVA917510:TVB917510 UEW917510:UEX917510 UOS917510:UOT917510 UYO917510:UYP917510 VIK917510:VIL917510 VSG917510:VSH917510 WCC917510:WCD917510 WLY917510:WLZ917510 WVU917510:WVV917510 M983046:N983046 JI983046:JJ983046 TE983046:TF983046 ADA983046:ADB983046 AMW983046:AMX983046 AWS983046:AWT983046 BGO983046:BGP983046 BQK983046:BQL983046 CAG983046:CAH983046 CKC983046:CKD983046 CTY983046:CTZ983046 DDU983046:DDV983046 DNQ983046:DNR983046 DXM983046:DXN983046 EHI983046:EHJ983046 ERE983046:ERF983046 FBA983046:FBB983046 FKW983046:FKX983046 FUS983046:FUT983046 GEO983046:GEP983046 GOK983046:GOL983046 GYG983046:GYH983046 HIC983046:HID983046 HRY983046:HRZ983046 IBU983046:IBV983046 ILQ983046:ILR983046 IVM983046:IVN983046 JFI983046:JFJ983046 JPE983046:JPF983046 JZA983046:JZB983046 KIW983046:KIX983046 KSS983046:KST983046 LCO983046:LCP983046 LMK983046:LML983046 LWG983046:LWH983046 MGC983046:MGD983046 MPY983046:MPZ983046 MZU983046:MZV983046 NJQ983046:NJR983046 NTM983046:NTN983046 ODI983046:ODJ983046 ONE983046:ONF983046 OXA983046:OXB983046 PGW983046:PGX983046 PQS983046:PQT983046 QAO983046:QAP983046 QKK983046:QKL983046 QUG983046:QUH983046 REC983046:RED983046 RNY983046:RNZ983046 RXU983046:RXV983046 SHQ983046:SHR983046 SRM983046:SRN983046 TBI983046:TBJ983046 TLE983046:TLF983046 TVA983046:TVB983046 UEW983046:UEX983046 UOS983046:UOT983046 UYO983046:UYP983046 VIK983046:VIL983046 VSG983046:VSH983046 WCC983046:WCD983046 WLY983046:WLZ983046 WVU983046:WVV983046 WWM9:WWN9 JS24 TO24 ADK24 ANG24 AXC24 BGY24 BQU24 CAQ24 CKM24 CUI24 DEE24 DOA24 DXW24 EHS24 ERO24 FBK24 FLG24 FVC24 GEY24 GOU24 GYQ24 HIM24 HSI24 ICE24 IMA24 IVW24 JFS24 JPO24 JZK24 KJG24 KTC24 LCY24 LMU24 LWQ24 MGM24 MQI24 NAE24 NKA24 NTW24 ODS24 ONO24 OXK24 PHG24 PRC24 QAY24 QKU24 QUQ24 REM24 ROI24 RYE24 SIA24 SRW24 TBS24 TLO24 TVK24 UFG24 UPC24 UYY24 VIU24 VSQ24 WCM24 WMI24 WWE24 W65542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W131078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W196614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W262150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W327686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W393222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W458758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W524294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W589830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W655366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W720902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W786438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W851974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W917510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W983046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G9:H9 JU24:JV24 TQ24:TR24 ADM24:ADN24 ANI24:ANJ24 AXE24:AXF24 BHA24:BHB24 BQW24:BQX24 CAS24:CAT24 CKO24:CKP24 CUK24:CUL24 DEG24:DEH24 DOC24:DOD24 DXY24:DXZ24 EHU24:EHV24 ERQ24:ERR24 FBM24:FBN24 FLI24:FLJ24 FVE24:FVF24 GFA24:GFB24 GOW24:GOX24 GYS24:GYT24 HIO24:HIP24 HSK24:HSL24 ICG24:ICH24 IMC24:IMD24 IVY24:IVZ24 JFU24:JFV24 JPQ24:JPR24 JZM24:JZN24 KJI24:KJJ24 KTE24:KTF24 LDA24:LDB24 LMW24:LMX24 LWS24:LWT24 MGO24:MGP24 MQK24:MQL24 NAG24:NAH24 NKC24:NKD24 NTY24:NTZ24 ODU24:ODV24 ONQ24:ONR24 OXM24:OXN24 PHI24:PHJ24 PRE24:PRF24 QBA24:QBB24 QKW24:QKX24 QUS24:QUT24 REO24:REP24 ROK24:ROL24 RYG24:RYH24 SIC24:SID24 SRY24:SRZ24 TBU24:TBV24 TLQ24:TLR24 TVM24:TVN24 UFI24:UFJ24 UPE24:UPF24 UZA24:UZB24 VIW24:VIX24 VSS24:VST24 WCO24:WCP24 WMK24:WML24 WWG24:WWH24 Y65542:Z65542 JU65542:JV65542 TQ65542:TR65542 ADM65542:ADN65542 ANI65542:ANJ65542 AXE65542:AXF65542 BHA65542:BHB65542 BQW65542:BQX65542 CAS65542:CAT65542 CKO65542:CKP65542 CUK65542:CUL65542 DEG65542:DEH65542 DOC65542:DOD65542 DXY65542:DXZ65542 EHU65542:EHV65542 ERQ65542:ERR65542 FBM65542:FBN65542 FLI65542:FLJ65542 FVE65542:FVF65542 GFA65542:GFB65542 GOW65542:GOX65542 GYS65542:GYT65542 HIO65542:HIP65542 HSK65542:HSL65542 ICG65542:ICH65542 IMC65542:IMD65542 IVY65542:IVZ65542 JFU65542:JFV65542 JPQ65542:JPR65542 JZM65542:JZN65542 KJI65542:KJJ65542 KTE65542:KTF65542 LDA65542:LDB65542 LMW65542:LMX65542 LWS65542:LWT65542 MGO65542:MGP65542 MQK65542:MQL65542 NAG65542:NAH65542 NKC65542:NKD65542 NTY65542:NTZ65542 ODU65542:ODV65542 ONQ65542:ONR65542 OXM65542:OXN65542 PHI65542:PHJ65542 PRE65542:PRF65542 QBA65542:QBB65542 QKW65542:QKX65542 QUS65542:QUT65542 REO65542:REP65542 ROK65542:ROL65542 RYG65542:RYH65542 SIC65542:SID65542 SRY65542:SRZ65542 TBU65542:TBV65542 TLQ65542:TLR65542 TVM65542:TVN65542 UFI65542:UFJ65542 UPE65542:UPF65542 UZA65542:UZB65542 VIW65542:VIX65542 VSS65542:VST65542 WCO65542:WCP65542 WMK65542:WML65542 WWG65542:WWH65542 Y131078:Z131078 JU131078:JV131078 TQ131078:TR131078 ADM131078:ADN131078 ANI131078:ANJ131078 AXE131078:AXF131078 BHA131078:BHB131078 BQW131078:BQX131078 CAS131078:CAT131078 CKO131078:CKP131078 CUK131078:CUL131078 DEG131078:DEH131078 DOC131078:DOD131078 DXY131078:DXZ131078 EHU131078:EHV131078 ERQ131078:ERR131078 FBM131078:FBN131078 FLI131078:FLJ131078 FVE131078:FVF131078 GFA131078:GFB131078 GOW131078:GOX131078 GYS131078:GYT131078 HIO131078:HIP131078 HSK131078:HSL131078 ICG131078:ICH131078 IMC131078:IMD131078 IVY131078:IVZ131078 JFU131078:JFV131078 JPQ131078:JPR131078 JZM131078:JZN131078 KJI131078:KJJ131078 KTE131078:KTF131078 LDA131078:LDB131078 LMW131078:LMX131078 LWS131078:LWT131078 MGO131078:MGP131078 MQK131078:MQL131078 NAG131078:NAH131078 NKC131078:NKD131078 NTY131078:NTZ131078 ODU131078:ODV131078 ONQ131078:ONR131078 OXM131078:OXN131078 PHI131078:PHJ131078 PRE131078:PRF131078 QBA131078:QBB131078 QKW131078:QKX131078 QUS131078:QUT131078 REO131078:REP131078 ROK131078:ROL131078 RYG131078:RYH131078 SIC131078:SID131078 SRY131078:SRZ131078 TBU131078:TBV131078 TLQ131078:TLR131078 TVM131078:TVN131078 UFI131078:UFJ131078 UPE131078:UPF131078 UZA131078:UZB131078 VIW131078:VIX131078 VSS131078:VST131078 WCO131078:WCP131078 WMK131078:WML131078 WWG131078:WWH131078 Y196614:Z196614 JU196614:JV196614 TQ196614:TR196614 ADM196614:ADN196614 ANI196614:ANJ196614 AXE196614:AXF196614 BHA196614:BHB196614 BQW196614:BQX196614 CAS196614:CAT196614 CKO196614:CKP196614 CUK196614:CUL196614 DEG196614:DEH196614 DOC196614:DOD196614 DXY196614:DXZ196614 EHU196614:EHV196614 ERQ196614:ERR196614 FBM196614:FBN196614 FLI196614:FLJ196614 FVE196614:FVF196614 GFA196614:GFB196614 GOW196614:GOX196614 GYS196614:GYT196614 HIO196614:HIP196614 HSK196614:HSL196614 ICG196614:ICH196614 IMC196614:IMD196614 IVY196614:IVZ196614 JFU196614:JFV196614 JPQ196614:JPR196614 JZM196614:JZN196614 KJI196614:KJJ196614 KTE196614:KTF196614 LDA196614:LDB196614 LMW196614:LMX196614 LWS196614:LWT196614 MGO196614:MGP196614 MQK196614:MQL196614 NAG196614:NAH196614 NKC196614:NKD196614 NTY196614:NTZ196614 ODU196614:ODV196614 ONQ196614:ONR196614 OXM196614:OXN196614 PHI196614:PHJ196614 PRE196614:PRF196614 QBA196614:QBB196614 QKW196614:QKX196614 QUS196614:QUT196614 REO196614:REP196614 ROK196614:ROL196614 RYG196614:RYH196614 SIC196614:SID196614 SRY196614:SRZ196614 TBU196614:TBV196614 TLQ196614:TLR196614 TVM196614:TVN196614 UFI196614:UFJ196614 UPE196614:UPF196614 UZA196614:UZB196614 VIW196614:VIX196614 VSS196614:VST196614 WCO196614:WCP196614 WMK196614:WML196614 WWG196614:WWH196614 Y262150:Z262150 JU262150:JV262150 TQ262150:TR262150 ADM262150:ADN262150 ANI262150:ANJ262150 AXE262150:AXF262150 BHA262150:BHB262150 BQW262150:BQX262150 CAS262150:CAT262150 CKO262150:CKP262150 CUK262150:CUL262150 DEG262150:DEH262150 DOC262150:DOD262150 DXY262150:DXZ262150 EHU262150:EHV262150 ERQ262150:ERR262150 FBM262150:FBN262150 FLI262150:FLJ262150 FVE262150:FVF262150 GFA262150:GFB262150 GOW262150:GOX262150 GYS262150:GYT262150 HIO262150:HIP262150 HSK262150:HSL262150 ICG262150:ICH262150 IMC262150:IMD262150 IVY262150:IVZ262150 JFU262150:JFV262150 JPQ262150:JPR262150 JZM262150:JZN262150 KJI262150:KJJ262150 KTE262150:KTF262150 LDA262150:LDB262150 LMW262150:LMX262150 LWS262150:LWT262150 MGO262150:MGP262150 MQK262150:MQL262150 NAG262150:NAH262150 NKC262150:NKD262150 NTY262150:NTZ262150 ODU262150:ODV262150 ONQ262150:ONR262150 OXM262150:OXN262150 PHI262150:PHJ262150 PRE262150:PRF262150 QBA262150:QBB262150 QKW262150:QKX262150 QUS262150:QUT262150 REO262150:REP262150 ROK262150:ROL262150 RYG262150:RYH262150 SIC262150:SID262150 SRY262150:SRZ262150 TBU262150:TBV262150 TLQ262150:TLR262150 TVM262150:TVN262150 UFI262150:UFJ262150 UPE262150:UPF262150 UZA262150:UZB262150 VIW262150:VIX262150 VSS262150:VST262150 WCO262150:WCP262150 WMK262150:WML262150 WWG262150:WWH262150 Y327686:Z327686 JU327686:JV327686 TQ327686:TR327686 ADM327686:ADN327686 ANI327686:ANJ327686 AXE327686:AXF327686 BHA327686:BHB327686 BQW327686:BQX327686 CAS327686:CAT327686 CKO327686:CKP327686 CUK327686:CUL327686 DEG327686:DEH327686 DOC327686:DOD327686 DXY327686:DXZ327686 EHU327686:EHV327686 ERQ327686:ERR327686 FBM327686:FBN327686 FLI327686:FLJ327686 FVE327686:FVF327686 GFA327686:GFB327686 GOW327686:GOX327686 GYS327686:GYT327686 HIO327686:HIP327686 HSK327686:HSL327686 ICG327686:ICH327686 IMC327686:IMD327686 IVY327686:IVZ327686 JFU327686:JFV327686 JPQ327686:JPR327686 JZM327686:JZN327686 KJI327686:KJJ327686 KTE327686:KTF327686 LDA327686:LDB327686 LMW327686:LMX327686 LWS327686:LWT327686 MGO327686:MGP327686 MQK327686:MQL327686 NAG327686:NAH327686 NKC327686:NKD327686 NTY327686:NTZ327686 ODU327686:ODV327686 ONQ327686:ONR327686 OXM327686:OXN327686 PHI327686:PHJ327686 PRE327686:PRF327686 QBA327686:QBB327686 QKW327686:QKX327686 QUS327686:QUT327686 REO327686:REP327686 ROK327686:ROL327686 RYG327686:RYH327686 SIC327686:SID327686 SRY327686:SRZ327686 TBU327686:TBV327686 TLQ327686:TLR327686 TVM327686:TVN327686 UFI327686:UFJ327686 UPE327686:UPF327686 UZA327686:UZB327686 VIW327686:VIX327686 VSS327686:VST327686 WCO327686:WCP327686 WMK327686:WML327686 WWG327686:WWH327686 Y393222:Z393222 JU393222:JV393222 TQ393222:TR393222 ADM393222:ADN393222 ANI393222:ANJ393222 AXE393222:AXF393222 BHA393222:BHB393222 BQW393222:BQX393222 CAS393222:CAT393222 CKO393222:CKP393222 CUK393222:CUL393222 DEG393222:DEH393222 DOC393222:DOD393222 DXY393222:DXZ393222 EHU393222:EHV393222 ERQ393222:ERR393222 FBM393222:FBN393222 FLI393222:FLJ393222 FVE393222:FVF393222 GFA393222:GFB393222 GOW393222:GOX393222 GYS393222:GYT393222 HIO393222:HIP393222 HSK393222:HSL393222 ICG393222:ICH393222 IMC393222:IMD393222 IVY393222:IVZ393222 JFU393222:JFV393222 JPQ393222:JPR393222 JZM393222:JZN393222 KJI393222:KJJ393222 KTE393222:KTF393222 LDA393222:LDB393222 LMW393222:LMX393222 LWS393222:LWT393222 MGO393222:MGP393222 MQK393222:MQL393222 NAG393222:NAH393222 NKC393222:NKD393222 NTY393222:NTZ393222 ODU393222:ODV393222 ONQ393222:ONR393222 OXM393222:OXN393222 PHI393222:PHJ393222 PRE393222:PRF393222 QBA393222:QBB393222 QKW393222:QKX393222 QUS393222:QUT393222 REO393222:REP393222 ROK393222:ROL393222 RYG393222:RYH393222 SIC393222:SID393222 SRY393222:SRZ393222 TBU393222:TBV393222 TLQ393222:TLR393222 TVM393222:TVN393222 UFI393222:UFJ393222 UPE393222:UPF393222 UZA393222:UZB393222 VIW393222:VIX393222 VSS393222:VST393222 WCO393222:WCP393222 WMK393222:WML393222 WWG393222:WWH393222 Y458758:Z458758 JU458758:JV458758 TQ458758:TR458758 ADM458758:ADN458758 ANI458758:ANJ458758 AXE458758:AXF458758 BHA458758:BHB458758 BQW458758:BQX458758 CAS458758:CAT458758 CKO458758:CKP458758 CUK458758:CUL458758 DEG458758:DEH458758 DOC458758:DOD458758 DXY458758:DXZ458758 EHU458758:EHV458758 ERQ458758:ERR458758 FBM458758:FBN458758 FLI458758:FLJ458758 FVE458758:FVF458758 GFA458758:GFB458758 GOW458758:GOX458758 GYS458758:GYT458758 HIO458758:HIP458758 HSK458758:HSL458758 ICG458758:ICH458758 IMC458758:IMD458758 IVY458758:IVZ458758 JFU458758:JFV458758 JPQ458758:JPR458758 JZM458758:JZN458758 KJI458758:KJJ458758 KTE458758:KTF458758 LDA458758:LDB458758 LMW458758:LMX458758 LWS458758:LWT458758 MGO458758:MGP458758 MQK458758:MQL458758 NAG458758:NAH458758 NKC458758:NKD458758 NTY458758:NTZ458758 ODU458758:ODV458758 ONQ458758:ONR458758 OXM458758:OXN458758 PHI458758:PHJ458758 PRE458758:PRF458758 QBA458758:QBB458758 QKW458758:QKX458758 QUS458758:QUT458758 REO458758:REP458758 ROK458758:ROL458758 RYG458758:RYH458758 SIC458758:SID458758 SRY458758:SRZ458758 TBU458758:TBV458758 TLQ458758:TLR458758 TVM458758:TVN458758 UFI458758:UFJ458758 UPE458758:UPF458758 UZA458758:UZB458758 VIW458758:VIX458758 VSS458758:VST458758 WCO458758:WCP458758 WMK458758:WML458758 WWG458758:WWH458758 Y524294:Z524294 JU524294:JV524294 TQ524294:TR524294 ADM524294:ADN524294 ANI524294:ANJ524294 AXE524294:AXF524294 BHA524294:BHB524294 BQW524294:BQX524294 CAS524294:CAT524294 CKO524294:CKP524294 CUK524294:CUL524294 DEG524294:DEH524294 DOC524294:DOD524294 DXY524294:DXZ524294 EHU524294:EHV524294 ERQ524294:ERR524294 FBM524294:FBN524294 FLI524294:FLJ524294 FVE524294:FVF524294 GFA524294:GFB524294 GOW524294:GOX524294 GYS524294:GYT524294 HIO524294:HIP524294 HSK524294:HSL524294 ICG524294:ICH524294 IMC524294:IMD524294 IVY524294:IVZ524294 JFU524294:JFV524294 JPQ524294:JPR524294 JZM524294:JZN524294 KJI524294:KJJ524294 KTE524294:KTF524294 LDA524294:LDB524294 LMW524294:LMX524294 LWS524294:LWT524294 MGO524294:MGP524294 MQK524294:MQL524294 NAG524294:NAH524294 NKC524294:NKD524294 NTY524294:NTZ524294 ODU524294:ODV524294 ONQ524294:ONR524294 OXM524294:OXN524294 PHI524294:PHJ524294 PRE524294:PRF524294 QBA524294:QBB524294 QKW524294:QKX524294 QUS524294:QUT524294 REO524294:REP524294 ROK524294:ROL524294 RYG524294:RYH524294 SIC524294:SID524294 SRY524294:SRZ524294 TBU524294:TBV524294 TLQ524294:TLR524294 TVM524294:TVN524294 UFI524294:UFJ524294 UPE524294:UPF524294 UZA524294:UZB524294 VIW524294:VIX524294 VSS524294:VST524294 WCO524294:WCP524294 WMK524294:WML524294 WWG524294:WWH524294 Y589830:Z589830 JU589830:JV589830 TQ589830:TR589830 ADM589830:ADN589830 ANI589830:ANJ589830 AXE589830:AXF589830 BHA589830:BHB589830 BQW589830:BQX589830 CAS589830:CAT589830 CKO589830:CKP589830 CUK589830:CUL589830 DEG589830:DEH589830 DOC589830:DOD589830 DXY589830:DXZ589830 EHU589830:EHV589830 ERQ589830:ERR589830 FBM589830:FBN589830 FLI589830:FLJ589830 FVE589830:FVF589830 GFA589830:GFB589830 GOW589830:GOX589830 GYS589830:GYT589830 HIO589830:HIP589830 HSK589830:HSL589830 ICG589830:ICH589830 IMC589830:IMD589830 IVY589830:IVZ589830 JFU589830:JFV589830 JPQ589830:JPR589830 JZM589830:JZN589830 KJI589830:KJJ589830 KTE589830:KTF589830 LDA589830:LDB589830 LMW589830:LMX589830 LWS589830:LWT589830 MGO589830:MGP589830 MQK589830:MQL589830 NAG589830:NAH589830 NKC589830:NKD589830 NTY589830:NTZ589830 ODU589830:ODV589830 ONQ589830:ONR589830 OXM589830:OXN589830 PHI589830:PHJ589830 PRE589830:PRF589830 QBA589830:QBB589830 QKW589830:QKX589830 QUS589830:QUT589830 REO589830:REP589830 ROK589830:ROL589830 RYG589830:RYH589830 SIC589830:SID589830 SRY589830:SRZ589830 TBU589830:TBV589830 TLQ589830:TLR589830 TVM589830:TVN589830 UFI589830:UFJ589830 UPE589830:UPF589830 UZA589830:UZB589830 VIW589830:VIX589830 VSS589830:VST589830 WCO589830:WCP589830 WMK589830:WML589830 WWG589830:WWH589830 Y655366:Z655366 JU655366:JV655366 TQ655366:TR655366 ADM655366:ADN655366 ANI655366:ANJ655366 AXE655366:AXF655366 BHA655366:BHB655366 BQW655366:BQX655366 CAS655366:CAT655366 CKO655366:CKP655366 CUK655366:CUL655366 DEG655366:DEH655366 DOC655366:DOD655366 DXY655366:DXZ655366 EHU655366:EHV655366 ERQ655366:ERR655366 FBM655366:FBN655366 FLI655366:FLJ655366 FVE655366:FVF655366 GFA655366:GFB655366 GOW655366:GOX655366 GYS655366:GYT655366 HIO655366:HIP655366 HSK655366:HSL655366 ICG655366:ICH655366 IMC655366:IMD655366 IVY655366:IVZ655366 JFU655366:JFV655366 JPQ655366:JPR655366 JZM655366:JZN655366 KJI655366:KJJ655366 KTE655366:KTF655366 LDA655366:LDB655366 LMW655366:LMX655366 LWS655366:LWT655366 MGO655366:MGP655366 MQK655366:MQL655366 NAG655366:NAH655366 NKC655366:NKD655366 NTY655366:NTZ655366 ODU655366:ODV655366 ONQ655366:ONR655366 OXM655366:OXN655366 PHI655366:PHJ655366 PRE655366:PRF655366 QBA655366:QBB655366 QKW655366:QKX655366 QUS655366:QUT655366 REO655366:REP655366 ROK655366:ROL655366 RYG655366:RYH655366 SIC655366:SID655366 SRY655366:SRZ655366 TBU655366:TBV655366 TLQ655366:TLR655366 TVM655366:TVN655366 UFI655366:UFJ655366 UPE655366:UPF655366 UZA655366:UZB655366 VIW655366:VIX655366 VSS655366:VST655366 WCO655366:WCP655366 WMK655366:WML655366 WWG655366:WWH655366 Y720902:Z720902 JU720902:JV720902 TQ720902:TR720902 ADM720902:ADN720902 ANI720902:ANJ720902 AXE720902:AXF720902 BHA720902:BHB720902 BQW720902:BQX720902 CAS720902:CAT720902 CKO720902:CKP720902 CUK720902:CUL720902 DEG720902:DEH720902 DOC720902:DOD720902 DXY720902:DXZ720902 EHU720902:EHV720902 ERQ720902:ERR720902 FBM720902:FBN720902 FLI720902:FLJ720902 FVE720902:FVF720902 GFA720902:GFB720902 GOW720902:GOX720902 GYS720902:GYT720902 HIO720902:HIP720902 HSK720902:HSL720902 ICG720902:ICH720902 IMC720902:IMD720902 IVY720902:IVZ720902 JFU720902:JFV720902 JPQ720902:JPR720902 JZM720902:JZN720902 KJI720902:KJJ720902 KTE720902:KTF720902 LDA720902:LDB720902 LMW720902:LMX720902 LWS720902:LWT720902 MGO720902:MGP720902 MQK720902:MQL720902 NAG720902:NAH720902 NKC720902:NKD720902 NTY720902:NTZ720902 ODU720902:ODV720902 ONQ720902:ONR720902 OXM720902:OXN720902 PHI720902:PHJ720902 PRE720902:PRF720902 QBA720902:QBB720902 QKW720902:QKX720902 QUS720902:QUT720902 REO720902:REP720902 ROK720902:ROL720902 RYG720902:RYH720902 SIC720902:SID720902 SRY720902:SRZ720902 TBU720902:TBV720902 TLQ720902:TLR720902 TVM720902:TVN720902 UFI720902:UFJ720902 UPE720902:UPF720902 UZA720902:UZB720902 VIW720902:VIX720902 VSS720902:VST720902 WCO720902:WCP720902 WMK720902:WML720902 WWG720902:WWH720902 Y786438:Z786438 JU786438:JV786438 TQ786438:TR786438 ADM786438:ADN786438 ANI786438:ANJ786438 AXE786438:AXF786438 BHA786438:BHB786438 BQW786438:BQX786438 CAS786438:CAT786438 CKO786438:CKP786438 CUK786438:CUL786438 DEG786438:DEH786438 DOC786438:DOD786438 DXY786438:DXZ786438 EHU786438:EHV786438 ERQ786438:ERR786438 FBM786438:FBN786438 FLI786438:FLJ786438 FVE786438:FVF786438 GFA786438:GFB786438 GOW786438:GOX786438 GYS786438:GYT786438 HIO786438:HIP786438 HSK786438:HSL786438 ICG786438:ICH786438 IMC786438:IMD786438 IVY786438:IVZ786438 JFU786438:JFV786438 JPQ786438:JPR786438 JZM786438:JZN786438 KJI786438:KJJ786438 KTE786438:KTF786438 LDA786438:LDB786438 LMW786438:LMX786438 LWS786438:LWT786438 MGO786438:MGP786438 MQK786438:MQL786438 NAG786438:NAH786438 NKC786438:NKD786438 NTY786438:NTZ786438 ODU786438:ODV786438 ONQ786438:ONR786438 OXM786438:OXN786438 PHI786438:PHJ786438 PRE786438:PRF786438 QBA786438:QBB786438 QKW786438:QKX786438 QUS786438:QUT786438 REO786438:REP786438 ROK786438:ROL786438 RYG786438:RYH786438 SIC786438:SID786438 SRY786438:SRZ786438 TBU786438:TBV786438 TLQ786438:TLR786438 TVM786438:TVN786438 UFI786438:UFJ786438 UPE786438:UPF786438 UZA786438:UZB786438 VIW786438:VIX786438 VSS786438:VST786438 WCO786438:WCP786438 WMK786438:WML786438 WWG786438:WWH786438 Y851974:Z851974 JU851974:JV851974 TQ851974:TR851974 ADM851974:ADN851974 ANI851974:ANJ851974 AXE851974:AXF851974 BHA851974:BHB851974 BQW851974:BQX851974 CAS851974:CAT851974 CKO851974:CKP851974 CUK851974:CUL851974 DEG851974:DEH851974 DOC851974:DOD851974 DXY851974:DXZ851974 EHU851974:EHV851974 ERQ851974:ERR851974 FBM851974:FBN851974 FLI851974:FLJ851974 FVE851974:FVF851974 GFA851974:GFB851974 GOW851974:GOX851974 GYS851974:GYT851974 HIO851974:HIP851974 HSK851974:HSL851974 ICG851974:ICH851974 IMC851974:IMD851974 IVY851974:IVZ851974 JFU851974:JFV851974 JPQ851974:JPR851974 JZM851974:JZN851974 KJI851974:KJJ851974 KTE851974:KTF851974 LDA851974:LDB851974 LMW851974:LMX851974 LWS851974:LWT851974 MGO851974:MGP851974 MQK851974:MQL851974 NAG851974:NAH851974 NKC851974:NKD851974 NTY851974:NTZ851974 ODU851974:ODV851974 ONQ851974:ONR851974 OXM851974:OXN851974 PHI851974:PHJ851974 PRE851974:PRF851974 QBA851974:QBB851974 QKW851974:QKX851974 QUS851974:QUT851974 REO851974:REP851974 ROK851974:ROL851974 RYG851974:RYH851974 SIC851974:SID851974 SRY851974:SRZ851974 TBU851974:TBV851974 TLQ851974:TLR851974 TVM851974:TVN851974 UFI851974:UFJ851974 UPE851974:UPF851974 UZA851974:UZB851974 VIW851974:VIX851974 VSS851974:VST851974 WCO851974:WCP851974 WMK851974:WML851974 WWG851974:WWH851974 Y917510:Z917510 JU917510:JV917510 TQ917510:TR917510 ADM917510:ADN917510 ANI917510:ANJ917510 AXE917510:AXF917510 BHA917510:BHB917510 BQW917510:BQX917510 CAS917510:CAT917510 CKO917510:CKP917510 CUK917510:CUL917510 DEG917510:DEH917510 DOC917510:DOD917510 DXY917510:DXZ917510 EHU917510:EHV917510 ERQ917510:ERR917510 FBM917510:FBN917510 FLI917510:FLJ917510 FVE917510:FVF917510 GFA917510:GFB917510 GOW917510:GOX917510 GYS917510:GYT917510 HIO917510:HIP917510 HSK917510:HSL917510 ICG917510:ICH917510 IMC917510:IMD917510 IVY917510:IVZ917510 JFU917510:JFV917510 JPQ917510:JPR917510 JZM917510:JZN917510 KJI917510:KJJ917510 KTE917510:KTF917510 LDA917510:LDB917510 LMW917510:LMX917510 LWS917510:LWT917510 MGO917510:MGP917510 MQK917510:MQL917510 NAG917510:NAH917510 NKC917510:NKD917510 NTY917510:NTZ917510 ODU917510:ODV917510 ONQ917510:ONR917510 OXM917510:OXN917510 PHI917510:PHJ917510 PRE917510:PRF917510 QBA917510:QBB917510 QKW917510:QKX917510 QUS917510:QUT917510 REO917510:REP917510 ROK917510:ROL917510 RYG917510:RYH917510 SIC917510:SID917510 SRY917510:SRZ917510 TBU917510:TBV917510 TLQ917510:TLR917510 TVM917510:TVN917510 UFI917510:UFJ917510 UPE917510:UPF917510 UZA917510:UZB917510 VIW917510:VIX917510 VSS917510:VST917510 WCO917510:WCP917510 WMK917510:WML917510 WWG917510:WWH917510 Y983046:Z983046 JU983046:JV983046 TQ983046:TR983046 ADM983046:ADN983046 ANI983046:ANJ983046 AXE983046:AXF983046 BHA983046:BHB983046 BQW983046:BQX983046 CAS983046:CAT983046 CKO983046:CKP983046 CUK983046:CUL983046 DEG983046:DEH983046 DOC983046:DOD983046 DXY983046:DXZ983046 EHU983046:EHV983046 ERQ983046:ERR983046 FBM983046:FBN983046 FLI983046:FLJ983046 FVE983046:FVF983046 GFA983046:GFB983046 GOW983046:GOX983046 GYS983046:GYT983046 HIO983046:HIP983046 HSK983046:HSL983046 ICG983046:ICH983046 IMC983046:IMD983046 IVY983046:IVZ983046 JFU983046:JFV983046 JPQ983046:JPR983046 JZM983046:JZN983046 KJI983046:KJJ983046 KTE983046:KTF983046 LDA983046:LDB983046 LMW983046:LMX983046 LWS983046:LWT983046 MGO983046:MGP983046 MQK983046:MQL983046 NAG983046:NAH983046 NKC983046:NKD983046 NTY983046:NTZ983046 ODU983046:ODV983046 ONQ983046:ONR983046 OXM983046:OXN983046 PHI983046:PHJ983046 PRE983046:PRF983046 QBA983046:QBB983046 QKW983046:QKX983046 QUS983046:QUT983046 REO983046:REP983046 ROK983046:ROL983046 RYG983046:RYH983046 SIC983046:SID983046 SRY983046:SRZ983046 TBU983046:TBV983046 TLQ983046:TLR983046 TVM983046:TVN983046 UFI983046:UFJ983046 UPE983046:UPF983046 UZA983046:UZB983046 VIW983046:VIX983046 VSS983046:VST983046 WCO983046:WCP983046 WMK983046:WML983046 WWG983046:WWH983046 J9:K9 JX24:JY24 TT24:TU24 ADP24:ADQ24 ANL24:ANM24 AXH24:AXI24 BHD24:BHE24 BQZ24:BRA24 CAV24:CAW24 CKR24:CKS24 CUN24:CUO24 DEJ24:DEK24 DOF24:DOG24 DYB24:DYC24 EHX24:EHY24 ERT24:ERU24 FBP24:FBQ24 FLL24:FLM24 FVH24:FVI24 GFD24:GFE24 GOZ24:GPA24 GYV24:GYW24 HIR24:HIS24 HSN24:HSO24 ICJ24:ICK24 IMF24:IMG24 IWB24:IWC24 JFX24:JFY24 JPT24:JPU24 JZP24:JZQ24 KJL24:KJM24 KTH24:KTI24 LDD24:LDE24 LMZ24:LNA24 LWV24:LWW24 MGR24:MGS24 MQN24:MQO24 NAJ24:NAK24 NKF24:NKG24 NUB24:NUC24 ODX24:ODY24 ONT24:ONU24 OXP24:OXQ24 PHL24:PHM24 PRH24:PRI24 QBD24:QBE24 QKZ24:QLA24 QUV24:QUW24 RER24:RES24 RON24:ROO24 RYJ24:RYK24 SIF24:SIG24 SSB24:SSC24 TBX24:TBY24 TLT24:TLU24 TVP24:TVQ24 UFL24:UFM24 UPH24:UPI24 UZD24:UZE24 VIZ24:VJA24 VSV24:VSW24 WCR24:WCS24 WMN24:WMO24 WWJ24:WWK24 AB65542:AC65542 JX65542:JY65542 TT65542:TU65542 ADP65542:ADQ65542 ANL65542:ANM65542 AXH65542:AXI65542 BHD65542:BHE65542 BQZ65542:BRA65542 CAV65542:CAW65542 CKR65542:CKS65542 CUN65542:CUO65542 DEJ65542:DEK65542 DOF65542:DOG65542 DYB65542:DYC65542 EHX65542:EHY65542 ERT65542:ERU65542 FBP65542:FBQ65542 FLL65542:FLM65542 FVH65542:FVI65542 GFD65542:GFE65542 GOZ65542:GPA65542 GYV65542:GYW65542 HIR65542:HIS65542 HSN65542:HSO65542 ICJ65542:ICK65542 IMF65542:IMG65542 IWB65542:IWC65542 JFX65542:JFY65542 JPT65542:JPU65542 JZP65542:JZQ65542 KJL65542:KJM65542 KTH65542:KTI65542 LDD65542:LDE65542 LMZ65542:LNA65542 LWV65542:LWW65542 MGR65542:MGS65542 MQN65542:MQO65542 NAJ65542:NAK65542 NKF65542:NKG65542 NUB65542:NUC65542 ODX65542:ODY65542 ONT65542:ONU65542 OXP65542:OXQ65542 PHL65542:PHM65542 PRH65542:PRI65542 QBD65542:QBE65542 QKZ65542:QLA65542 QUV65542:QUW65542 RER65542:RES65542 RON65542:ROO65542 RYJ65542:RYK65542 SIF65542:SIG65542 SSB65542:SSC65542 TBX65542:TBY65542 TLT65542:TLU65542 TVP65542:TVQ65542 UFL65542:UFM65542 UPH65542:UPI65542 UZD65542:UZE65542 VIZ65542:VJA65542 VSV65542:VSW65542 WCR65542:WCS65542 WMN65542:WMO65542 WWJ65542:WWK65542 AB131078:AC131078 JX131078:JY131078 TT131078:TU131078 ADP131078:ADQ131078 ANL131078:ANM131078 AXH131078:AXI131078 BHD131078:BHE131078 BQZ131078:BRA131078 CAV131078:CAW131078 CKR131078:CKS131078 CUN131078:CUO131078 DEJ131078:DEK131078 DOF131078:DOG131078 DYB131078:DYC131078 EHX131078:EHY131078 ERT131078:ERU131078 FBP131078:FBQ131078 FLL131078:FLM131078 FVH131078:FVI131078 GFD131078:GFE131078 GOZ131078:GPA131078 GYV131078:GYW131078 HIR131078:HIS131078 HSN131078:HSO131078 ICJ131078:ICK131078 IMF131078:IMG131078 IWB131078:IWC131078 JFX131078:JFY131078 JPT131078:JPU131078 JZP131078:JZQ131078 KJL131078:KJM131078 KTH131078:KTI131078 LDD131078:LDE131078 LMZ131078:LNA131078 LWV131078:LWW131078 MGR131078:MGS131078 MQN131078:MQO131078 NAJ131078:NAK131078 NKF131078:NKG131078 NUB131078:NUC131078 ODX131078:ODY131078 ONT131078:ONU131078 OXP131078:OXQ131078 PHL131078:PHM131078 PRH131078:PRI131078 QBD131078:QBE131078 QKZ131078:QLA131078 QUV131078:QUW131078 RER131078:RES131078 RON131078:ROO131078 RYJ131078:RYK131078 SIF131078:SIG131078 SSB131078:SSC131078 TBX131078:TBY131078 TLT131078:TLU131078 TVP131078:TVQ131078 UFL131078:UFM131078 UPH131078:UPI131078 UZD131078:UZE131078 VIZ131078:VJA131078 VSV131078:VSW131078 WCR131078:WCS131078 WMN131078:WMO131078 WWJ131078:WWK131078 AB196614:AC196614 JX196614:JY196614 TT196614:TU196614 ADP196614:ADQ196614 ANL196614:ANM196614 AXH196614:AXI196614 BHD196614:BHE196614 BQZ196614:BRA196614 CAV196614:CAW196614 CKR196614:CKS196614 CUN196614:CUO196614 DEJ196614:DEK196614 DOF196614:DOG196614 DYB196614:DYC196614 EHX196614:EHY196614 ERT196614:ERU196614 FBP196614:FBQ196614 FLL196614:FLM196614 FVH196614:FVI196614 GFD196614:GFE196614 GOZ196614:GPA196614 GYV196614:GYW196614 HIR196614:HIS196614 HSN196614:HSO196614 ICJ196614:ICK196614 IMF196614:IMG196614 IWB196614:IWC196614 JFX196614:JFY196614 JPT196614:JPU196614 JZP196614:JZQ196614 KJL196614:KJM196614 KTH196614:KTI196614 LDD196614:LDE196614 LMZ196614:LNA196614 LWV196614:LWW196614 MGR196614:MGS196614 MQN196614:MQO196614 NAJ196614:NAK196614 NKF196614:NKG196614 NUB196614:NUC196614 ODX196614:ODY196614 ONT196614:ONU196614 OXP196614:OXQ196614 PHL196614:PHM196614 PRH196614:PRI196614 QBD196614:QBE196614 QKZ196614:QLA196614 QUV196614:QUW196614 RER196614:RES196614 RON196614:ROO196614 RYJ196614:RYK196614 SIF196614:SIG196614 SSB196614:SSC196614 TBX196614:TBY196614 TLT196614:TLU196614 TVP196614:TVQ196614 UFL196614:UFM196614 UPH196614:UPI196614 UZD196614:UZE196614 VIZ196614:VJA196614 VSV196614:VSW196614 WCR196614:WCS196614 WMN196614:WMO196614 WWJ196614:WWK196614 AB262150:AC262150 JX262150:JY262150 TT262150:TU262150 ADP262150:ADQ262150 ANL262150:ANM262150 AXH262150:AXI262150 BHD262150:BHE262150 BQZ262150:BRA262150 CAV262150:CAW262150 CKR262150:CKS262150 CUN262150:CUO262150 DEJ262150:DEK262150 DOF262150:DOG262150 DYB262150:DYC262150 EHX262150:EHY262150 ERT262150:ERU262150 FBP262150:FBQ262150 FLL262150:FLM262150 FVH262150:FVI262150 GFD262150:GFE262150 GOZ262150:GPA262150 GYV262150:GYW262150 HIR262150:HIS262150 HSN262150:HSO262150 ICJ262150:ICK262150 IMF262150:IMG262150 IWB262150:IWC262150 JFX262150:JFY262150 JPT262150:JPU262150 JZP262150:JZQ262150 KJL262150:KJM262150 KTH262150:KTI262150 LDD262150:LDE262150 LMZ262150:LNA262150 LWV262150:LWW262150 MGR262150:MGS262150 MQN262150:MQO262150 NAJ262150:NAK262150 NKF262150:NKG262150 NUB262150:NUC262150 ODX262150:ODY262150 ONT262150:ONU262150 OXP262150:OXQ262150 PHL262150:PHM262150 PRH262150:PRI262150 QBD262150:QBE262150 QKZ262150:QLA262150 QUV262150:QUW262150 RER262150:RES262150 RON262150:ROO262150 RYJ262150:RYK262150 SIF262150:SIG262150 SSB262150:SSC262150 TBX262150:TBY262150 TLT262150:TLU262150 TVP262150:TVQ262150 UFL262150:UFM262150 UPH262150:UPI262150 UZD262150:UZE262150 VIZ262150:VJA262150 VSV262150:VSW262150 WCR262150:WCS262150 WMN262150:WMO262150 WWJ262150:WWK262150 AB327686:AC327686 JX327686:JY327686 TT327686:TU327686 ADP327686:ADQ327686 ANL327686:ANM327686 AXH327686:AXI327686 BHD327686:BHE327686 BQZ327686:BRA327686 CAV327686:CAW327686 CKR327686:CKS327686 CUN327686:CUO327686 DEJ327686:DEK327686 DOF327686:DOG327686 DYB327686:DYC327686 EHX327686:EHY327686 ERT327686:ERU327686 FBP327686:FBQ327686 FLL327686:FLM327686 FVH327686:FVI327686 GFD327686:GFE327686 GOZ327686:GPA327686 GYV327686:GYW327686 HIR327686:HIS327686 HSN327686:HSO327686 ICJ327686:ICK327686 IMF327686:IMG327686 IWB327686:IWC327686 JFX327686:JFY327686 JPT327686:JPU327686 JZP327686:JZQ327686 KJL327686:KJM327686 KTH327686:KTI327686 LDD327686:LDE327686 LMZ327686:LNA327686 LWV327686:LWW327686 MGR327686:MGS327686 MQN327686:MQO327686 NAJ327686:NAK327686 NKF327686:NKG327686 NUB327686:NUC327686 ODX327686:ODY327686 ONT327686:ONU327686 OXP327686:OXQ327686 PHL327686:PHM327686 PRH327686:PRI327686 QBD327686:QBE327686 QKZ327686:QLA327686 QUV327686:QUW327686 RER327686:RES327686 RON327686:ROO327686 RYJ327686:RYK327686 SIF327686:SIG327686 SSB327686:SSC327686 TBX327686:TBY327686 TLT327686:TLU327686 TVP327686:TVQ327686 UFL327686:UFM327686 UPH327686:UPI327686 UZD327686:UZE327686 VIZ327686:VJA327686 VSV327686:VSW327686 WCR327686:WCS327686 WMN327686:WMO327686 WWJ327686:WWK327686 AB393222:AC393222 JX393222:JY393222 TT393222:TU393222 ADP393222:ADQ393222 ANL393222:ANM393222 AXH393222:AXI393222 BHD393222:BHE393222 BQZ393222:BRA393222 CAV393222:CAW393222 CKR393222:CKS393222 CUN393222:CUO393222 DEJ393222:DEK393222 DOF393222:DOG393222 DYB393222:DYC393222 EHX393222:EHY393222 ERT393222:ERU393222 FBP393222:FBQ393222 FLL393222:FLM393222 FVH393222:FVI393222 GFD393222:GFE393222 GOZ393222:GPA393222 GYV393222:GYW393222 HIR393222:HIS393222 HSN393222:HSO393222 ICJ393222:ICK393222 IMF393222:IMG393222 IWB393222:IWC393222 JFX393222:JFY393222 JPT393222:JPU393222 JZP393222:JZQ393222 KJL393222:KJM393222 KTH393222:KTI393222 LDD393222:LDE393222 LMZ393222:LNA393222 LWV393222:LWW393222 MGR393222:MGS393222 MQN393222:MQO393222 NAJ393222:NAK393222 NKF393222:NKG393222 NUB393222:NUC393222 ODX393222:ODY393222 ONT393222:ONU393222 OXP393222:OXQ393222 PHL393222:PHM393222 PRH393222:PRI393222 QBD393222:QBE393222 QKZ393222:QLA393222 QUV393222:QUW393222 RER393222:RES393222 RON393222:ROO393222 RYJ393222:RYK393222 SIF393222:SIG393222 SSB393222:SSC393222 TBX393222:TBY393222 TLT393222:TLU393222 TVP393222:TVQ393222 UFL393222:UFM393222 UPH393222:UPI393222 UZD393222:UZE393222 VIZ393222:VJA393222 VSV393222:VSW393222 WCR393222:WCS393222 WMN393222:WMO393222 WWJ393222:WWK393222 AB458758:AC458758 JX458758:JY458758 TT458758:TU458758 ADP458758:ADQ458758 ANL458758:ANM458758 AXH458758:AXI458758 BHD458758:BHE458758 BQZ458758:BRA458758 CAV458758:CAW458758 CKR458758:CKS458758 CUN458758:CUO458758 DEJ458758:DEK458758 DOF458758:DOG458758 DYB458758:DYC458758 EHX458758:EHY458758 ERT458758:ERU458758 FBP458758:FBQ458758 FLL458758:FLM458758 FVH458758:FVI458758 GFD458758:GFE458758 GOZ458758:GPA458758 GYV458758:GYW458758 HIR458758:HIS458758 HSN458758:HSO458758 ICJ458758:ICK458758 IMF458758:IMG458758 IWB458758:IWC458758 JFX458758:JFY458758 JPT458758:JPU458758 JZP458758:JZQ458758 KJL458758:KJM458758 KTH458758:KTI458758 LDD458758:LDE458758 LMZ458758:LNA458758 LWV458758:LWW458758 MGR458758:MGS458758 MQN458758:MQO458758 NAJ458758:NAK458758 NKF458758:NKG458758 NUB458758:NUC458758 ODX458758:ODY458758 ONT458758:ONU458758 OXP458758:OXQ458758 PHL458758:PHM458758 PRH458758:PRI458758 QBD458758:QBE458758 QKZ458758:QLA458758 QUV458758:QUW458758 RER458758:RES458758 RON458758:ROO458758 RYJ458758:RYK458758 SIF458758:SIG458758 SSB458758:SSC458758 TBX458758:TBY458758 TLT458758:TLU458758 TVP458758:TVQ458758 UFL458758:UFM458758 UPH458758:UPI458758 UZD458758:UZE458758 VIZ458758:VJA458758 VSV458758:VSW458758 WCR458758:WCS458758 WMN458758:WMO458758 WWJ458758:WWK458758 AB524294:AC524294 JX524294:JY524294 TT524294:TU524294 ADP524294:ADQ524294 ANL524294:ANM524294 AXH524294:AXI524294 BHD524294:BHE524294 BQZ524294:BRA524294 CAV524294:CAW524294 CKR524294:CKS524294 CUN524294:CUO524294 DEJ524294:DEK524294 DOF524294:DOG524294 DYB524294:DYC524294 EHX524294:EHY524294 ERT524294:ERU524294 FBP524294:FBQ524294 FLL524294:FLM524294 FVH524294:FVI524294 GFD524294:GFE524294 GOZ524294:GPA524294 GYV524294:GYW524294 HIR524294:HIS524294 HSN524294:HSO524294 ICJ524294:ICK524294 IMF524294:IMG524294 IWB524294:IWC524294 JFX524294:JFY524294 JPT524294:JPU524294 JZP524294:JZQ524294 KJL524294:KJM524294 KTH524294:KTI524294 LDD524294:LDE524294 LMZ524294:LNA524294 LWV524294:LWW524294 MGR524294:MGS524294 MQN524294:MQO524294 NAJ524294:NAK524294 NKF524294:NKG524294 NUB524294:NUC524294 ODX524294:ODY524294 ONT524294:ONU524294 OXP524294:OXQ524294 PHL524294:PHM524294 PRH524294:PRI524294 QBD524294:QBE524294 QKZ524294:QLA524294 QUV524294:QUW524294 RER524294:RES524294 RON524294:ROO524294 RYJ524294:RYK524294 SIF524294:SIG524294 SSB524294:SSC524294 TBX524294:TBY524294 TLT524294:TLU524294 TVP524294:TVQ524294 UFL524294:UFM524294 UPH524294:UPI524294 UZD524294:UZE524294 VIZ524294:VJA524294 VSV524294:VSW524294 WCR524294:WCS524294 WMN524294:WMO524294 WWJ524294:WWK524294 AB589830:AC589830 JX589830:JY589830 TT589830:TU589830 ADP589830:ADQ589830 ANL589830:ANM589830 AXH589830:AXI589830 BHD589830:BHE589830 BQZ589830:BRA589830 CAV589830:CAW589830 CKR589830:CKS589830 CUN589830:CUO589830 DEJ589830:DEK589830 DOF589830:DOG589830 DYB589830:DYC589830 EHX589830:EHY589830 ERT589830:ERU589830 FBP589830:FBQ589830 FLL589830:FLM589830 FVH589830:FVI589830 GFD589830:GFE589830 GOZ589830:GPA589830 GYV589830:GYW589830 HIR589830:HIS589830 HSN589830:HSO589830 ICJ589830:ICK589830 IMF589830:IMG589830 IWB589830:IWC589830 JFX589830:JFY589830 JPT589830:JPU589830 JZP589830:JZQ589830 KJL589830:KJM589830 KTH589830:KTI589830 LDD589830:LDE589830 LMZ589830:LNA589830 LWV589830:LWW589830 MGR589830:MGS589830 MQN589830:MQO589830 NAJ589830:NAK589830 NKF589830:NKG589830 NUB589830:NUC589830 ODX589830:ODY589830 ONT589830:ONU589830 OXP589830:OXQ589830 PHL589830:PHM589830 PRH589830:PRI589830 QBD589830:QBE589830 QKZ589830:QLA589830 QUV589830:QUW589830 RER589830:RES589830 RON589830:ROO589830 RYJ589830:RYK589830 SIF589830:SIG589830 SSB589830:SSC589830 TBX589830:TBY589830 TLT589830:TLU589830 TVP589830:TVQ589830 UFL589830:UFM589830 UPH589830:UPI589830 UZD589830:UZE589830 VIZ589830:VJA589830 VSV589830:VSW589830 WCR589830:WCS589830 WMN589830:WMO589830 WWJ589830:WWK589830 AB655366:AC655366 JX655366:JY655366 TT655366:TU655366 ADP655366:ADQ655366 ANL655366:ANM655366 AXH655366:AXI655366 BHD655366:BHE655366 BQZ655366:BRA655366 CAV655366:CAW655366 CKR655366:CKS655366 CUN655366:CUO655366 DEJ655366:DEK655366 DOF655366:DOG655366 DYB655366:DYC655366 EHX655366:EHY655366 ERT655366:ERU655366 FBP655366:FBQ655366 FLL655366:FLM655366 FVH655366:FVI655366 GFD655366:GFE655366 GOZ655366:GPA655366 GYV655366:GYW655366 HIR655366:HIS655366 HSN655366:HSO655366 ICJ655366:ICK655366 IMF655366:IMG655366 IWB655366:IWC655366 JFX655366:JFY655366 JPT655366:JPU655366 JZP655366:JZQ655366 KJL655366:KJM655366 KTH655366:KTI655366 LDD655366:LDE655366 LMZ655366:LNA655366 LWV655366:LWW655366 MGR655366:MGS655366 MQN655366:MQO655366 NAJ655366:NAK655366 NKF655366:NKG655366 NUB655366:NUC655366 ODX655366:ODY655366 ONT655366:ONU655366 OXP655366:OXQ655366 PHL655366:PHM655366 PRH655366:PRI655366 QBD655366:QBE655366 QKZ655366:QLA655366 QUV655366:QUW655366 RER655366:RES655366 RON655366:ROO655366 RYJ655366:RYK655366 SIF655366:SIG655366 SSB655366:SSC655366 TBX655366:TBY655366 TLT655366:TLU655366 TVP655366:TVQ655366 UFL655366:UFM655366 UPH655366:UPI655366 UZD655366:UZE655366 VIZ655366:VJA655366 VSV655366:VSW655366 WCR655366:WCS655366 WMN655366:WMO655366 WWJ655366:WWK655366 AB720902:AC720902 JX720902:JY720902 TT720902:TU720902 ADP720902:ADQ720902 ANL720902:ANM720902 AXH720902:AXI720902 BHD720902:BHE720902 BQZ720902:BRA720902 CAV720902:CAW720902 CKR720902:CKS720902 CUN720902:CUO720902 DEJ720902:DEK720902 DOF720902:DOG720902 DYB720902:DYC720902 EHX720902:EHY720902 ERT720902:ERU720902 FBP720902:FBQ720902 FLL720902:FLM720902 FVH720902:FVI720902 GFD720902:GFE720902 GOZ720902:GPA720902 GYV720902:GYW720902 HIR720902:HIS720902 HSN720902:HSO720902 ICJ720902:ICK720902 IMF720902:IMG720902 IWB720902:IWC720902 JFX720902:JFY720902 JPT720902:JPU720902 JZP720902:JZQ720902 KJL720902:KJM720902 KTH720902:KTI720902 LDD720902:LDE720902 LMZ720902:LNA720902 LWV720902:LWW720902 MGR720902:MGS720902 MQN720902:MQO720902 NAJ720902:NAK720902 NKF720902:NKG720902 NUB720902:NUC720902 ODX720902:ODY720902 ONT720902:ONU720902 OXP720902:OXQ720902 PHL720902:PHM720902 PRH720902:PRI720902 QBD720902:QBE720902 QKZ720902:QLA720902 QUV720902:QUW720902 RER720902:RES720902 RON720902:ROO720902 RYJ720902:RYK720902 SIF720902:SIG720902 SSB720902:SSC720902 TBX720902:TBY720902 TLT720902:TLU720902 TVP720902:TVQ720902 UFL720902:UFM720902 UPH720902:UPI720902 UZD720902:UZE720902 VIZ720902:VJA720902 VSV720902:VSW720902 WCR720902:WCS720902 WMN720902:WMO720902 WWJ720902:WWK720902 AB786438:AC786438 JX786438:JY786438 TT786438:TU786438 ADP786438:ADQ786438 ANL786438:ANM786438 AXH786438:AXI786438 BHD786438:BHE786438 BQZ786438:BRA786438 CAV786438:CAW786438 CKR786438:CKS786438 CUN786438:CUO786438 DEJ786438:DEK786438 DOF786438:DOG786438 DYB786438:DYC786438 EHX786438:EHY786438 ERT786438:ERU786438 FBP786438:FBQ786438 FLL786438:FLM786438 FVH786438:FVI786438 GFD786438:GFE786438 GOZ786438:GPA786438 GYV786438:GYW786438 HIR786438:HIS786438 HSN786438:HSO786438 ICJ786438:ICK786438 IMF786438:IMG786438 IWB786438:IWC786438 JFX786438:JFY786438 JPT786438:JPU786438 JZP786438:JZQ786438 KJL786438:KJM786438 KTH786438:KTI786438 LDD786438:LDE786438 LMZ786438:LNA786438 LWV786438:LWW786438 MGR786438:MGS786438 MQN786438:MQO786438 NAJ786438:NAK786438 NKF786438:NKG786438 NUB786438:NUC786438 ODX786438:ODY786438 ONT786438:ONU786438 OXP786438:OXQ786438 PHL786438:PHM786438 PRH786438:PRI786438 QBD786438:QBE786438 QKZ786438:QLA786438 QUV786438:QUW786438 RER786438:RES786438 RON786438:ROO786438 RYJ786438:RYK786438 SIF786438:SIG786438 SSB786438:SSC786438 TBX786438:TBY786438 TLT786438:TLU786438 TVP786438:TVQ786438 UFL786438:UFM786438 UPH786438:UPI786438 UZD786438:UZE786438 VIZ786438:VJA786438 VSV786438:VSW786438 WCR786438:WCS786438 WMN786438:WMO786438 WWJ786438:WWK786438 AB851974:AC851974 JX851974:JY851974 TT851974:TU851974 ADP851974:ADQ851974 ANL851974:ANM851974 AXH851974:AXI851974 BHD851974:BHE851974 BQZ851974:BRA851974 CAV851974:CAW851974 CKR851974:CKS851974 CUN851974:CUO851974 DEJ851974:DEK851974 DOF851974:DOG851974 DYB851974:DYC851974 EHX851974:EHY851974 ERT851974:ERU851974 FBP851974:FBQ851974 FLL851974:FLM851974 FVH851974:FVI851974 GFD851974:GFE851974 GOZ851974:GPA851974 GYV851974:GYW851974 HIR851974:HIS851974 HSN851974:HSO851974 ICJ851974:ICK851974 IMF851974:IMG851974 IWB851974:IWC851974 JFX851974:JFY851974 JPT851974:JPU851974 JZP851974:JZQ851974 KJL851974:KJM851974 KTH851974:KTI851974 LDD851974:LDE851974 LMZ851974:LNA851974 LWV851974:LWW851974 MGR851974:MGS851974 MQN851974:MQO851974 NAJ851974:NAK851974 NKF851974:NKG851974 NUB851974:NUC851974 ODX851974:ODY851974 ONT851974:ONU851974 OXP851974:OXQ851974 PHL851974:PHM851974 PRH851974:PRI851974 QBD851974:QBE851974 QKZ851974:QLA851974 QUV851974:QUW851974 RER851974:RES851974 RON851974:ROO851974 RYJ851974:RYK851974 SIF851974:SIG851974 SSB851974:SSC851974 TBX851974:TBY851974 TLT851974:TLU851974 TVP851974:TVQ851974 UFL851974:UFM851974 UPH851974:UPI851974 UZD851974:UZE851974 VIZ851974:VJA851974 VSV851974:VSW851974 WCR851974:WCS851974 WMN851974:WMO851974 WWJ851974:WWK851974 AB917510:AC917510 JX917510:JY917510 TT917510:TU917510 ADP917510:ADQ917510 ANL917510:ANM917510 AXH917510:AXI917510 BHD917510:BHE917510 BQZ917510:BRA917510 CAV917510:CAW917510 CKR917510:CKS917510 CUN917510:CUO917510 DEJ917510:DEK917510 DOF917510:DOG917510 DYB917510:DYC917510 EHX917510:EHY917510 ERT917510:ERU917510 FBP917510:FBQ917510 FLL917510:FLM917510 FVH917510:FVI917510 GFD917510:GFE917510 GOZ917510:GPA917510 GYV917510:GYW917510 HIR917510:HIS917510 HSN917510:HSO917510 ICJ917510:ICK917510 IMF917510:IMG917510 IWB917510:IWC917510 JFX917510:JFY917510 JPT917510:JPU917510 JZP917510:JZQ917510 KJL917510:KJM917510 KTH917510:KTI917510 LDD917510:LDE917510 LMZ917510:LNA917510 LWV917510:LWW917510 MGR917510:MGS917510 MQN917510:MQO917510 NAJ917510:NAK917510 NKF917510:NKG917510 NUB917510:NUC917510 ODX917510:ODY917510 ONT917510:ONU917510 OXP917510:OXQ917510 PHL917510:PHM917510 PRH917510:PRI917510 QBD917510:QBE917510 QKZ917510:QLA917510 QUV917510:QUW917510 RER917510:RES917510 RON917510:ROO917510 RYJ917510:RYK917510 SIF917510:SIG917510 SSB917510:SSC917510 TBX917510:TBY917510 TLT917510:TLU917510 TVP917510:TVQ917510 UFL917510:UFM917510 UPH917510:UPI917510 UZD917510:UZE917510 VIZ917510:VJA917510 VSV917510:VSW917510 WCR917510:WCS917510 WMN917510:WMO917510 WWJ917510:WWK917510 AB983046:AC983046 JX983046:JY983046 TT983046:TU983046 ADP983046:ADQ983046 ANL983046:ANM983046 AXH983046:AXI983046 BHD983046:BHE983046 BQZ983046:BRA983046 CAV983046:CAW983046 CKR983046:CKS983046 CUN983046:CUO983046 DEJ983046:DEK983046 DOF983046:DOG983046 DYB983046:DYC983046 EHX983046:EHY983046 ERT983046:ERU983046 FBP983046:FBQ983046 FLL983046:FLM983046 FVH983046:FVI983046 GFD983046:GFE983046 GOZ983046:GPA983046 GYV983046:GYW983046 HIR983046:HIS983046 HSN983046:HSO983046 ICJ983046:ICK983046 IMF983046:IMG983046 IWB983046:IWC983046 JFX983046:JFY983046 JPT983046:JPU983046 JZP983046:JZQ983046 KJL983046:KJM983046 KTH983046:KTI983046 LDD983046:LDE983046 LMZ983046:LNA983046 LWV983046:LWW983046 MGR983046:MGS983046 MQN983046:MQO983046 NAJ983046:NAK983046 NKF983046:NKG983046 NUB983046:NUC983046 ODX983046:ODY983046 ONT983046:ONU983046 OXP983046:OXQ983046 PHL983046:PHM983046 PRH983046:PRI983046 QBD983046:QBE983046 QKZ983046:QLA983046 QUV983046:QUW983046 RER983046:RES983046 RON983046:ROO983046 RYJ983046:RYK983046 SIF983046:SIG983046 SSB983046:SSC983046 TBX983046:TBY983046 TLT983046:TLU983046 TVP983046:TVQ983046 UFL983046:UFM983046 UPH983046:UPI983046 UZD983046:UZE983046 VIZ983046:VJA983046 VSV983046:VSW983046 WCR983046:WCS983046 WMN983046:WMO983046 WWJ983046:WWK983046 M9:N9 KA24:KB24 TW24:TX24 ADS24:ADT24 ANO24:ANP24 AXK24:AXL24 BHG24:BHH24 BRC24:BRD24 CAY24:CAZ24 CKU24:CKV24 CUQ24:CUR24 DEM24:DEN24 DOI24:DOJ24 DYE24:DYF24 EIA24:EIB24 ERW24:ERX24 FBS24:FBT24 FLO24:FLP24 FVK24:FVL24 GFG24:GFH24 GPC24:GPD24 GYY24:GYZ24 HIU24:HIV24 HSQ24:HSR24 ICM24:ICN24 IMI24:IMJ24 IWE24:IWF24 JGA24:JGB24 JPW24:JPX24 JZS24:JZT24 KJO24:KJP24 KTK24:KTL24 LDG24:LDH24 LNC24:LND24 LWY24:LWZ24 MGU24:MGV24 MQQ24:MQR24 NAM24:NAN24 NKI24:NKJ24 NUE24:NUF24 OEA24:OEB24 ONW24:ONX24 OXS24:OXT24 PHO24:PHP24 PRK24:PRL24 QBG24:QBH24 QLC24:QLD24 QUY24:QUZ24 REU24:REV24 ROQ24:ROR24 RYM24:RYN24 SII24:SIJ24 SSE24:SSF24 TCA24:TCB24 TLW24:TLX24 TVS24:TVT24 UFO24:UFP24 UPK24:UPL24 UZG24:UZH24 VJC24:VJD24 VSY24:VSZ24 WCU24:WCV24 WMQ24:WMR24 WWM24:WWN24 AE65542:AF65542 KA65542:KB65542 TW65542:TX65542 ADS65542:ADT65542 ANO65542:ANP65542 AXK65542:AXL65542 BHG65542:BHH65542 BRC65542:BRD65542 CAY65542:CAZ65542 CKU65542:CKV65542 CUQ65542:CUR65542 DEM65542:DEN65542 DOI65542:DOJ65542 DYE65542:DYF65542 EIA65542:EIB65542 ERW65542:ERX65542 FBS65542:FBT65542 FLO65542:FLP65542 FVK65542:FVL65542 GFG65542:GFH65542 GPC65542:GPD65542 GYY65542:GYZ65542 HIU65542:HIV65542 HSQ65542:HSR65542 ICM65542:ICN65542 IMI65542:IMJ65542 IWE65542:IWF65542 JGA65542:JGB65542 JPW65542:JPX65542 JZS65542:JZT65542 KJO65542:KJP65542 KTK65542:KTL65542 LDG65542:LDH65542 LNC65542:LND65542 LWY65542:LWZ65542 MGU65542:MGV65542 MQQ65542:MQR65542 NAM65542:NAN65542 NKI65542:NKJ65542 NUE65542:NUF65542 OEA65542:OEB65542 ONW65542:ONX65542 OXS65542:OXT65542 PHO65542:PHP65542 PRK65542:PRL65542 QBG65542:QBH65542 QLC65542:QLD65542 QUY65542:QUZ65542 REU65542:REV65542 ROQ65542:ROR65542 RYM65542:RYN65542 SII65542:SIJ65542 SSE65542:SSF65542 TCA65542:TCB65542 TLW65542:TLX65542 TVS65542:TVT65542 UFO65542:UFP65542 UPK65542:UPL65542 UZG65542:UZH65542 VJC65542:VJD65542 VSY65542:VSZ65542 WCU65542:WCV65542 WMQ65542:WMR65542 WWM65542:WWN65542 AE131078:AF131078 KA131078:KB131078 TW131078:TX131078 ADS131078:ADT131078 ANO131078:ANP131078 AXK131078:AXL131078 BHG131078:BHH131078 BRC131078:BRD131078 CAY131078:CAZ131078 CKU131078:CKV131078 CUQ131078:CUR131078 DEM131078:DEN131078 DOI131078:DOJ131078 DYE131078:DYF131078 EIA131078:EIB131078 ERW131078:ERX131078 FBS131078:FBT131078 FLO131078:FLP131078 FVK131078:FVL131078 GFG131078:GFH131078 GPC131078:GPD131078 GYY131078:GYZ131078 HIU131078:HIV131078 HSQ131078:HSR131078 ICM131078:ICN131078 IMI131078:IMJ131078 IWE131078:IWF131078 JGA131078:JGB131078 JPW131078:JPX131078 JZS131078:JZT131078 KJO131078:KJP131078 KTK131078:KTL131078 LDG131078:LDH131078 LNC131078:LND131078 LWY131078:LWZ131078 MGU131078:MGV131078 MQQ131078:MQR131078 NAM131078:NAN131078 NKI131078:NKJ131078 NUE131078:NUF131078 OEA131078:OEB131078 ONW131078:ONX131078 OXS131078:OXT131078 PHO131078:PHP131078 PRK131078:PRL131078 QBG131078:QBH131078 QLC131078:QLD131078 QUY131078:QUZ131078 REU131078:REV131078 ROQ131078:ROR131078 RYM131078:RYN131078 SII131078:SIJ131078 SSE131078:SSF131078 TCA131078:TCB131078 TLW131078:TLX131078 TVS131078:TVT131078 UFO131078:UFP131078 UPK131078:UPL131078 UZG131078:UZH131078 VJC131078:VJD131078 VSY131078:VSZ131078 WCU131078:WCV131078 WMQ131078:WMR131078 WWM131078:WWN131078 AE196614:AF196614 KA196614:KB196614 TW196614:TX196614 ADS196614:ADT196614 ANO196614:ANP196614 AXK196614:AXL196614 BHG196614:BHH196614 BRC196614:BRD196614 CAY196614:CAZ196614 CKU196614:CKV196614 CUQ196614:CUR196614 DEM196614:DEN196614 DOI196614:DOJ196614 DYE196614:DYF196614 EIA196614:EIB196614 ERW196614:ERX196614 FBS196614:FBT196614 FLO196614:FLP196614 FVK196614:FVL196614 GFG196614:GFH196614 GPC196614:GPD196614 GYY196614:GYZ196614 HIU196614:HIV196614 HSQ196614:HSR196614 ICM196614:ICN196614 IMI196614:IMJ196614 IWE196614:IWF196614 JGA196614:JGB196614 JPW196614:JPX196614 JZS196614:JZT196614 KJO196614:KJP196614 KTK196614:KTL196614 LDG196614:LDH196614 LNC196614:LND196614 LWY196614:LWZ196614 MGU196614:MGV196614 MQQ196614:MQR196614 NAM196614:NAN196614 NKI196614:NKJ196614 NUE196614:NUF196614 OEA196614:OEB196614 ONW196614:ONX196614 OXS196614:OXT196614 PHO196614:PHP196614 PRK196614:PRL196614 QBG196614:QBH196614 QLC196614:QLD196614 QUY196614:QUZ196614 REU196614:REV196614 ROQ196614:ROR196614 RYM196614:RYN196614 SII196614:SIJ196614 SSE196614:SSF196614 TCA196614:TCB196614 TLW196614:TLX196614 TVS196614:TVT196614 UFO196614:UFP196614 UPK196614:UPL196614 UZG196614:UZH196614 VJC196614:VJD196614 VSY196614:VSZ196614 WCU196614:WCV196614 WMQ196614:WMR196614 WWM196614:WWN196614 AE262150:AF262150 KA262150:KB262150 TW262150:TX262150 ADS262150:ADT262150 ANO262150:ANP262150 AXK262150:AXL262150 BHG262150:BHH262150 BRC262150:BRD262150 CAY262150:CAZ262150 CKU262150:CKV262150 CUQ262150:CUR262150 DEM262150:DEN262150 DOI262150:DOJ262150 DYE262150:DYF262150 EIA262150:EIB262150 ERW262150:ERX262150 FBS262150:FBT262150 FLO262150:FLP262150 FVK262150:FVL262150 GFG262150:GFH262150 GPC262150:GPD262150 GYY262150:GYZ262150 HIU262150:HIV262150 HSQ262150:HSR262150 ICM262150:ICN262150 IMI262150:IMJ262150 IWE262150:IWF262150 JGA262150:JGB262150 JPW262150:JPX262150 JZS262150:JZT262150 KJO262150:KJP262150 KTK262150:KTL262150 LDG262150:LDH262150 LNC262150:LND262150 LWY262150:LWZ262150 MGU262150:MGV262150 MQQ262150:MQR262150 NAM262150:NAN262150 NKI262150:NKJ262150 NUE262150:NUF262150 OEA262150:OEB262150 ONW262150:ONX262150 OXS262150:OXT262150 PHO262150:PHP262150 PRK262150:PRL262150 QBG262150:QBH262150 QLC262150:QLD262150 QUY262150:QUZ262150 REU262150:REV262150 ROQ262150:ROR262150 RYM262150:RYN262150 SII262150:SIJ262150 SSE262150:SSF262150 TCA262150:TCB262150 TLW262150:TLX262150 TVS262150:TVT262150 UFO262150:UFP262150 UPK262150:UPL262150 UZG262150:UZH262150 VJC262150:VJD262150 VSY262150:VSZ262150 WCU262150:WCV262150 WMQ262150:WMR262150 WWM262150:WWN262150 AE327686:AF327686 KA327686:KB327686 TW327686:TX327686 ADS327686:ADT327686 ANO327686:ANP327686 AXK327686:AXL327686 BHG327686:BHH327686 BRC327686:BRD327686 CAY327686:CAZ327686 CKU327686:CKV327686 CUQ327686:CUR327686 DEM327686:DEN327686 DOI327686:DOJ327686 DYE327686:DYF327686 EIA327686:EIB327686 ERW327686:ERX327686 FBS327686:FBT327686 FLO327686:FLP327686 FVK327686:FVL327686 GFG327686:GFH327686 GPC327686:GPD327686 GYY327686:GYZ327686 HIU327686:HIV327686 HSQ327686:HSR327686 ICM327686:ICN327686 IMI327686:IMJ327686 IWE327686:IWF327686 JGA327686:JGB327686 JPW327686:JPX327686 JZS327686:JZT327686 KJO327686:KJP327686 KTK327686:KTL327686 LDG327686:LDH327686 LNC327686:LND327686 LWY327686:LWZ327686 MGU327686:MGV327686 MQQ327686:MQR327686 NAM327686:NAN327686 NKI327686:NKJ327686 NUE327686:NUF327686 OEA327686:OEB327686 ONW327686:ONX327686 OXS327686:OXT327686 PHO327686:PHP327686 PRK327686:PRL327686 QBG327686:QBH327686 QLC327686:QLD327686 QUY327686:QUZ327686 REU327686:REV327686 ROQ327686:ROR327686 RYM327686:RYN327686 SII327686:SIJ327686 SSE327686:SSF327686 TCA327686:TCB327686 TLW327686:TLX327686 TVS327686:TVT327686 UFO327686:UFP327686 UPK327686:UPL327686 UZG327686:UZH327686 VJC327686:VJD327686 VSY327686:VSZ327686 WCU327686:WCV327686 WMQ327686:WMR327686 WWM327686:WWN327686 AE393222:AF393222 KA393222:KB393222 TW393222:TX393222 ADS393222:ADT393222 ANO393222:ANP393222 AXK393222:AXL393222 BHG393222:BHH393222 BRC393222:BRD393222 CAY393222:CAZ393222 CKU393222:CKV393222 CUQ393222:CUR393222 DEM393222:DEN393222 DOI393222:DOJ393222 DYE393222:DYF393222 EIA393222:EIB393222 ERW393222:ERX393222 FBS393222:FBT393222 FLO393222:FLP393222 FVK393222:FVL393222 GFG393222:GFH393222 GPC393222:GPD393222 GYY393222:GYZ393222 HIU393222:HIV393222 HSQ393222:HSR393222 ICM393222:ICN393222 IMI393222:IMJ393222 IWE393222:IWF393222 JGA393222:JGB393222 JPW393222:JPX393222 JZS393222:JZT393222 KJO393222:KJP393222 KTK393222:KTL393222 LDG393222:LDH393222 LNC393222:LND393222 LWY393222:LWZ393222 MGU393222:MGV393222 MQQ393222:MQR393222 NAM393222:NAN393222 NKI393222:NKJ393222 NUE393222:NUF393222 OEA393222:OEB393222 ONW393222:ONX393222 OXS393222:OXT393222 PHO393222:PHP393222 PRK393222:PRL393222 QBG393222:QBH393222 QLC393222:QLD393222 QUY393222:QUZ393222 REU393222:REV393222 ROQ393222:ROR393222 RYM393222:RYN393222 SII393222:SIJ393222 SSE393222:SSF393222 TCA393222:TCB393222 TLW393222:TLX393222 TVS393222:TVT393222 UFO393222:UFP393222 UPK393222:UPL393222 UZG393222:UZH393222 VJC393222:VJD393222 VSY393222:VSZ393222 WCU393222:WCV393222 WMQ393222:WMR393222 WWM393222:WWN393222 AE458758:AF458758 KA458758:KB458758 TW458758:TX458758 ADS458758:ADT458758 ANO458758:ANP458758 AXK458758:AXL458758 BHG458758:BHH458758 BRC458758:BRD458758 CAY458758:CAZ458758 CKU458758:CKV458758 CUQ458758:CUR458758 DEM458758:DEN458758 DOI458758:DOJ458758 DYE458758:DYF458758 EIA458758:EIB458758 ERW458758:ERX458758 FBS458758:FBT458758 FLO458758:FLP458758 FVK458758:FVL458758 GFG458758:GFH458758 GPC458758:GPD458758 GYY458758:GYZ458758 HIU458758:HIV458758 HSQ458758:HSR458758 ICM458758:ICN458758 IMI458758:IMJ458758 IWE458758:IWF458758 JGA458758:JGB458758 JPW458758:JPX458758 JZS458758:JZT458758 KJO458758:KJP458758 KTK458758:KTL458758 LDG458758:LDH458758 LNC458758:LND458758 LWY458758:LWZ458758 MGU458758:MGV458758 MQQ458758:MQR458758 NAM458758:NAN458758 NKI458758:NKJ458758 NUE458758:NUF458758 OEA458758:OEB458758 ONW458758:ONX458758 OXS458758:OXT458758 PHO458758:PHP458758 PRK458758:PRL458758 QBG458758:QBH458758 QLC458758:QLD458758 QUY458758:QUZ458758 REU458758:REV458758 ROQ458758:ROR458758 RYM458758:RYN458758 SII458758:SIJ458758 SSE458758:SSF458758 TCA458758:TCB458758 TLW458758:TLX458758 TVS458758:TVT458758 UFO458758:UFP458758 UPK458758:UPL458758 UZG458758:UZH458758 VJC458758:VJD458758 VSY458758:VSZ458758 WCU458758:WCV458758 WMQ458758:WMR458758 WWM458758:WWN458758 AE524294:AF524294 KA524294:KB524294 TW524294:TX524294 ADS524294:ADT524294 ANO524294:ANP524294 AXK524294:AXL524294 BHG524294:BHH524294 BRC524294:BRD524294 CAY524294:CAZ524294 CKU524294:CKV524294 CUQ524294:CUR524294 DEM524294:DEN524294 DOI524294:DOJ524294 DYE524294:DYF524294 EIA524294:EIB524294 ERW524294:ERX524294 FBS524294:FBT524294 FLO524294:FLP524294 FVK524294:FVL524294 GFG524294:GFH524294 GPC524294:GPD524294 GYY524294:GYZ524294 HIU524294:HIV524294 HSQ524294:HSR524294 ICM524294:ICN524294 IMI524294:IMJ524294 IWE524294:IWF524294 JGA524294:JGB524294 JPW524294:JPX524294 JZS524294:JZT524294 KJO524294:KJP524294 KTK524294:KTL524294 LDG524294:LDH524294 LNC524294:LND524294 LWY524294:LWZ524294 MGU524294:MGV524294 MQQ524294:MQR524294 NAM524294:NAN524294 NKI524294:NKJ524294 NUE524294:NUF524294 OEA524294:OEB524294 ONW524294:ONX524294 OXS524294:OXT524294 PHO524294:PHP524294 PRK524294:PRL524294 QBG524294:QBH524294 QLC524294:QLD524294 QUY524294:QUZ524294 REU524294:REV524294 ROQ524294:ROR524294 RYM524294:RYN524294 SII524294:SIJ524294 SSE524294:SSF524294 TCA524294:TCB524294 TLW524294:TLX524294 TVS524294:TVT524294 UFO524294:UFP524294 UPK524294:UPL524294 UZG524294:UZH524294 VJC524294:VJD524294 VSY524294:VSZ524294 WCU524294:WCV524294 WMQ524294:WMR524294 WWM524294:WWN524294 AE589830:AF589830 KA589830:KB589830 TW589830:TX589830 ADS589830:ADT589830 ANO589830:ANP589830 AXK589830:AXL589830 BHG589830:BHH589830 BRC589830:BRD589830 CAY589830:CAZ589830 CKU589830:CKV589830 CUQ589830:CUR589830 DEM589830:DEN589830 DOI589830:DOJ589830 DYE589830:DYF589830 EIA589830:EIB589830 ERW589830:ERX589830 FBS589830:FBT589830 FLO589830:FLP589830 FVK589830:FVL589830 GFG589830:GFH589830 GPC589830:GPD589830 GYY589830:GYZ589830 HIU589830:HIV589830 HSQ589830:HSR589830 ICM589830:ICN589830 IMI589830:IMJ589830 IWE589830:IWF589830 JGA589830:JGB589830 JPW589830:JPX589830 JZS589830:JZT589830 KJO589830:KJP589830 KTK589830:KTL589830 LDG589830:LDH589830 LNC589830:LND589830 LWY589830:LWZ589830 MGU589830:MGV589830 MQQ589830:MQR589830 NAM589830:NAN589830 NKI589830:NKJ589830 NUE589830:NUF589830 OEA589830:OEB589830 ONW589830:ONX589830 OXS589830:OXT589830 PHO589830:PHP589830 PRK589830:PRL589830 QBG589830:QBH589830 QLC589830:QLD589830 QUY589830:QUZ589830 REU589830:REV589830 ROQ589830:ROR589830 RYM589830:RYN589830 SII589830:SIJ589830 SSE589830:SSF589830 TCA589830:TCB589830 TLW589830:TLX589830 TVS589830:TVT589830 UFO589830:UFP589830 UPK589830:UPL589830 UZG589830:UZH589830 VJC589830:VJD589830 VSY589830:VSZ589830 WCU589830:WCV589830 WMQ589830:WMR589830 WWM589830:WWN589830 AE655366:AF655366 KA655366:KB655366 TW655366:TX655366 ADS655366:ADT655366 ANO655366:ANP655366 AXK655366:AXL655366 BHG655366:BHH655366 BRC655366:BRD655366 CAY655366:CAZ655366 CKU655366:CKV655366 CUQ655366:CUR655366 DEM655366:DEN655366 DOI655366:DOJ655366 DYE655366:DYF655366 EIA655366:EIB655366 ERW655366:ERX655366 FBS655366:FBT655366 FLO655366:FLP655366 FVK655366:FVL655366 GFG655366:GFH655366 GPC655366:GPD655366 GYY655366:GYZ655366 HIU655366:HIV655366 HSQ655366:HSR655366 ICM655366:ICN655366 IMI655366:IMJ655366 IWE655366:IWF655366 JGA655366:JGB655366 JPW655366:JPX655366 JZS655366:JZT655366 KJO655366:KJP655366 KTK655366:KTL655366 LDG655366:LDH655366 LNC655366:LND655366 LWY655366:LWZ655366 MGU655366:MGV655366 MQQ655366:MQR655366 NAM655366:NAN655366 NKI655366:NKJ655366 NUE655366:NUF655366 OEA655366:OEB655366 ONW655366:ONX655366 OXS655366:OXT655366 PHO655366:PHP655366 PRK655366:PRL655366 QBG655366:QBH655366 QLC655366:QLD655366 QUY655366:QUZ655366 REU655366:REV655366 ROQ655366:ROR655366 RYM655366:RYN655366 SII655366:SIJ655366 SSE655366:SSF655366 TCA655366:TCB655366 TLW655366:TLX655366 TVS655366:TVT655366 UFO655366:UFP655366 UPK655366:UPL655366 UZG655366:UZH655366 VJC655366:VJD655366 VSY655366:VSZ655366 WCU655366:WCV655366 WMQ655366:WMR655366 WWM655366:WWN655366 AE720902:AF720902 KA720902:KB720902 TW720902:TX720902 ADS720902:ADT720902 ANO720902:ANP720902 AXK720902:AXL720902 BHG720902:BHH720902 BRC720902:BRD720902 CAY720902:CAZ720902 CKU720902:CKV720902 CUQ720902:CUR720902 DEM720902:DEN720902 DOI720902:DOJ720902 DYE720902:DYF720902 EIA720902:EIB720902 ERW720902:ERX720902 FBS720902:FBT720902 FLO720902:FLP720902 FVK720902:FVL720902 GFG720902:GFH720902 GPC720902:GPD720902 GYY720902:GYZ720902 HIU720902:HIV720902 HSQ720902:HSR720902 ICM720902:ICN720902 IMI720902:IMJ720902 IWE720902:IWF720902 JGA720902:JGB720902 JPW720902:JPX720902 JZS720902:JZT720902 KJO720902:KJP720902 KTK720902:KTL720902 LDG720902:LDH720902 LNC720902:LND720902 LWY720902:LWZ720902 MGU720902:MGV720902 MQQ720902:MQR720902 NAM720902:NAN720902 NKI720902:NKJ720902 NUE720902:NUF720902 OEA720902:OEB720902 ONW720902:ONX720902 OXS720902:OXT720902 PHO720902:PHP720902 PRK720902:PRL720902 QBG720902:QBH720902 QLC720902:QLD720902 QUY720902:QUZ720902 REU720902:REV720902 ROQ720902:ROR720902 RYM720902:RYN720902 SII720902:SIJ720902 SSE720902:SSF720902 TCA720902:TCB720902 TLW720902:TLX720902 TVS720902:TVT720902 UFO720902:UFP720902 UPK720902:UPL720902 UZG720902:UZH720902 VJC720902:VJD720902 VSY720902:VSZ720902 WCU720902:WCV720902 WMQ720902:WMR720902 WWM720902:WWN720902 AE786438:AF786438 KA786438:KB786438 TW786438:TX786438 ADS786438:ADT786438 ANO786438:ANP786438 AXK786438:AXL786438 BHG786438:BHH786438 BRC786438:BRD786438 CAY786438:CAZ786438 CKU786438:CKV786438 CUQ786438:CUR786438 DEM786438:DEN786438 DOI786438:DOJ786438 DYE786438:DYF786438 EIA786438:EIB786438 ERW786438:ERX786438 FBS786438:FBT786438 FLO786438:FLP786438 FVK786438:FVL786438 GFG786438:GFH786438 GPC786438:GPD786438 GYY786438:GYZ786438 HIU786438:HIV786438 HSQ786438:HSR786438 ICM786438:ICN786438 IMI786438:IMJ786438 IWE786438:IWF786438 JGA786438:JGB786438 JPW786438:JPX786438 JZS786438:JZT786438 KJO786438:KJP786438 KTK786438:KTL786438 LDG786438:LDH786438 LNC786438:LND786438 LWY786438:LWZ786438 MGU786438:MGV786438 MQQ786438:MQR786438 NAM786438:NAN786438 NKI786438:NKJ786438 NUE786438:NUF786438 OEA786438:OEB786438 ONW786438:ONX786438 OXS786438:OXT786438 PHO786438:PHP786438 PRK786438:PRL786438 QBG786438:QBH786438 QLC786438:QLD786438 QUY786438:QUZ786438 REU786438:REV786438 ROQ786438:ROR786438 RYM786438:RYN786438 SII786438:SIJ786438 SSE786438:SSF786438 TCA786438:TCB786438 TLW786438:TLX786438 TVS786438:TVT786438 UFO786438:UFP786438 UPK786438:UPL786438 UZG786438:UZH786438 VJC786438:VJD786438 VSY786438:VSZ786438 WCU786438:WCV786438 WMQ786438:WMR786438 WWM786438:WWN786438 AE851974:AF851974 KA851974:KB851974 TW851974:TX851974 ADS851974:ADT851974 ANO851974:ANP851974 AXK851974:AXL851974 BHG851974:BHH851974 BRC851974:BRD851974 CAY851974:CAZ851974 CKU851974:CKV851974 CUQ851974:CUR851974 DEM851974:DEN851974 DOI851974:DOJ851974 DYE851974:DYF851974 EIA851974:EIB851974 ERW851974:ERX851974 FBS851974:FBT851974 FLO851974:FLP851974 FVK851974:FVL851974 GFG851974:GFH851974 GPC851974:GPD851974 GYY851974:GYZ851974 HIU851974:HIV851974 HSQ851974:HSR851974 ICM851974:ICN851974 IMI851974:IMJ851974 IWE851974:IWF851974 JGA851974:JGB851974 JPW851974:JPX851974 JZS851974:JZT851974 KJO851974:KJP851974 KTK851974:KTL851974 LDG851974:LDH851974 LNC851974:LND851974 LWY851974:LWZ851974 MGU851974:MGV851974 MQQ851974:MQR851974 NAM851974:NAN851974 NKI851974:NKJ851974 NUE851974:NUF851974 OEA851974:OEB851974 ONW851974:ONX851974 OXS851974:OXT851974 PHO851974:PHP851974 PRK851974:PRL851974 QBG851974:QBH851974 QLC851974:QLD851974 QUY851974:QUZ851974 REU851974:REV851974 ROQ851974:ROR851974 RYM851974:RYN851974 SII851974:SIJ851974 SSE851974:SSF851974 TCA851974:TCB851974 TLW851974:TLX851974 TVS851974:TVT851974 UFO851974:UFP851974 UPK851974:UPL851974 UZG851974:UZH851974 VJC851974:VJD851974 VSY851974:VSZ851974 WCU851974:WCV851974 WMQ851974:WMR851974 WWM851974:WWN851974 AE917510:AF917510 KA917510:KB917510 TW917510:TX917510 ADS917510:ADT917510 ANO917510:ANP917510 AXK917510:AXL917510 BHG917510:BHH917510 BRC917510:BRD917510 CAY917510:CAZ917510 CKU917510:CKV917510 CUQ917510:CUR917510 DEM917510:DEN917510 DOI917510:DOJ917510 DYE917510:DYF917510 EIA917510:EIB917510 ERW917510:ERX917510 FBS917510:FBT917510 FLO917510:FLP917510 FVK917510:FVL917510 GFG917510:GFH917510 GPC917510:GPD917510 GYY917510:GYZ917510 HIU917510:HIV917510 HSQ917510:HSR917510 ICM917510:ICN917510 IMI917510:IMJ917510 IWE917510:IWF917510 JGA917510:JGB917510 JPW917510:JPX917510 JZS917510:JZT917510 KJO917510:KJP917510 KTK917510:KTL917510 LDG917510:LDH917510 LNC917510:LND917510 LWY917510:LWZ917510 MGU917510:MGV917510 MQQ917510:MQR917510 NAM917510:NAN917510 NKI917510:NKJ917510 NUE917510:NUF917510 OEA917510:OEB917510 ONW917510:ONX917510 OXS917510:OXT917510 PHO917510:PHP917510 PRK917510:PRL917510 QBG917510:QBH917510 QLC917510:QLD917510 QUY917510:QUZ917510 REU917510:REV917510 ROQ917510:ROR917510 RYM917510:RYN917510 SII917510:SIJ917510 SSE917510:SSF917510 TCA917510:TCB917510 TLW917510:TLX917510 TVS917510:TVT917510 UFO917510:UFP917510 UPK917510:UPL917510 UZG917510:UZH917510 VJC917510:VJD917510 VSY917510:VSZ917510 WCU917510:WCV917510 WMQ917510:WMR917510 WWM917510:WWN917510 AE983046:AF983046 KA983046:KB983046 TW983046:TX983046 ADS983046:ADT983046 ANO983046:ANP983046 AXK983046:AXL983046 BHG983046:BHH983046 BRC983046:BRD983046 CAY983046:CAZ983046 CKU983046:CKV983046 CUQ983046:CUR983046 DEM983046:DEN983046 DOI983046:DOJ983046 DYE983046:DYF983046 EIA983046:EIB983046 ERW983046:ERX983046 FBS983046:FBT983046 FLO983046:FLP983046 FVK983046:FVL983046 GFG983046:GFH983046 GPC983046:GPD983046 GYY983046:GYZ983046 HIU983046:HIV983046 HSQ983046:HSR983046 ICM983046:ICN983046 IMI983046:IMJ983046 IWE983046:IWF983046 JGA983046:JGB983046 JPW983046:JPX983046 JZS983046:JZT983046 KJO983046:KJP983046 KTK983046:KTL983046 LDG983046:LDH983046 LNC983046:LND983046 LWY983046:LWZ983046 MGU983046:MGV983046 MQQ983046:MQR983046 NAM983046:NAN983046 NKI983046:NKJ983046 NUE983046:NUF983046 OEA983046:OEB983046 ONW983046:ONX983046 OXS983046:OXT983046 PHO983046:PHP983046 PRK983046:PRL983046 QBG983046:QBH983046 QLC983046:QLD983046 QUY983046:QUZ983046 REU983046:REV983046 ROQ983046:ROR983046 RYM983046:RYN983046 SII983046:SIJ983046 SSE983046:SSF983046 TCA983046:TCB983046 TLW983046:TLX983046 TVS983046:TVT983046 UFO983046:UFP983046 UPK983046:UPL983046 UZG983046:UZH983046 VJC983046:VJD983046 VSY983046:VSZ983046 WCU983046:WCV983046 WMQ983046:WMR983046 WWM983046:WWN983046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G65545:H65545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G131081:H131081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G196617:H196617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G262153:H262153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G327689:H327689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G393225:H393225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G458761:H458761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G524297:H524297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G589833:H589833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G655369:H655369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G720905:H720905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G786441:H786441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G851977:H851977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G917513:H917513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G983049:H983049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J65545:K65545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J131081:K131081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J196617:K196617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J262153:K262153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J327689:K327689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J393225:K393225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J458761:K458761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J524297:K524297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J589833:K589833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J655369:K655369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J720905:K720905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J786441:K786441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J851977:K851977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J917513:K917513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J983049:K983049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M65545:N65545 JI65545:JJ65545 TE65545:TF65545 ADA65545:ADB65545 AMW65545:AMX65545 AWS65545:AWT65545 BGO65545:BGP65545 BQK65545:BQL65545 CAG65545:CAH65545 CKC65545:CKD65545 CTY65545:CTZ65545 DDU65545:DDV65545 DNQ65545:DNR65545 DXM65545:DXN65545 EHI65545:EHJ65545 ERE65545:ERF65545 FBA65545:FBB65545 FKW65545:FKX65545 FUS65545:FUT65545 GEO65545:GEP65545 GOK65545:GOL65545 GYG65545:GYH65545 HIC65545:HID65545 HRY65545:HRZ65545 IBU65545:IBV65545 ILQ65545:ILR65545 IVM65545:IVN65545 JFI65545:JFJ65545 JPE65545:JPF65545 JZA65545:JZB65545 KIW65545:KIX65545 KSS65545:KST65545 LCO65545:LCP65545 LMK65545:LML65545 LWG65545:LWH65545 MGC65545:MGD65545 MPY65545:MPZ65545 MZU65545:MZV65545 NJQ65545:NJR65545 NTM65545:NTN65545 ODI65545:ODJ65545 ONE65545:ONF65545 OXA65545:OXB65545 PGW65545:PGX65545 PQS65545:PQT65545 QAO65545:QAP65545 QKK65545:QKL65545 QUG65545:QUH65545 REC65545:RED65545 RNY65545:RNZ65545 RXU65545:RXV65545 SHQ65545:SHR65545 SRM65545:SRN65545 TBI65545:TBJ65545 TLE65545:TLF65545 TVA65545:TVB65545 UEW65545:UEX65545 UOS65545:UOT65545 UYO65545:UYP65545 VIK65545:VIL65545 VSG65545:VSH65545 WCC65545:WCD65545 WLY65545:WLZ65545 WVU65545:WVV65545 M131081:N131081 JI131081:JJ131081 TE131081:TF131081 ADA131081:ADB131081 AMW131081:AMX131081 AWS131081:AWT131081 BGO131081:BGP131081 BQK131081:BQL131081 CAG131081:CAH131081 CKC131081:CKD131081 CTY131081:CTZ131081 DDU131081:DDV131081 DNQ131081:DNR131081 DXM131081:DXN131081 EHI131081:EHJ131081 ERE131081:ERF131081 FBA131081:FBB131081 FKW131081:FKX131081 FUS131081:FUT131081 GEO131081:GEP131081 GOK131081:GOL131081 GYG131081:GYH131081 HIC131081:HID131081 HRY131081:HRZ131081 IBU131081:IBV131081 ILQ131081:ILR131081 IVM131081:IVN131081 JFI131081:JFJ131081 JPE131081:JPF131081 JZA131081:JZB131081 KIW131081:KIX131081 KSS131081:KST131081 LCO131081:LCP131081 LMK131081:LML131081 LWG131081:LWH131081 MGC131081:MGD131081 MPY131081:MPZ131081 MZU131081:MZV131081 NJQ131081:NJR131081 NTM131081:NTN131081 ODI131081:ODJ131081 ONE131081:ONF131081 OXA131081:OXB131081 PGW131081:PGX131081 PQS131081:PQT131081 QAO131081:QAP131081 QKK131081:QKL131081 QUG131081:QUH131081 REC131081:RED131081 RNY131081:RNZ131081 RXU131081:RXV131081 SHQ131081:SHR131081 SRM131081:SRN131081 TBI131081:TBJ131081 TLE131081:TLF131081 TVA131081:TVB131081 UEW131081:UEX131081 UOS131081:UOT131081 UYO131081:UYP131081 VIK131081:VIL131081 VSG131081:VSH131081 WCC131081:WCD131081 WLY131081:WLZ131081 WVU131081:WVV131081 M196617:N196617 JI196617:JJ196617 TE196617:TF196617 ADA196617:ADB196617 AMW196617:AMX196617 AWS196617:AWT196617 BGO196617:BGP196617 BQK196617:BQL196617 CAG196617:CAH196617 CKC196617:CKD196617 CTY196617:CTZ196617 DDU196617:DDV196617 DNQ196617:DNR196617 DXM196617:DXN196617 EHI196617:EHJ196617 ERE196617:ERF196617 FBA196617:FBB196617 FKW196617:FKX196617 FUS196617:FUT196617 GEO196617:GEP196617 GOK196617:GOL196617 GYG196617:GYH196617 HIC196617:HID196617 HRY196617:HRZ196617 IBU196617:IBV196617 ILQ196617:ILR196617 IVM196617:IVN196617 JFI196617:JFJ196617 JPE196617:JPF196617 JZA196617:JZB196617 KIW196617:KIX196617 KSS196617:KST196617 LCO196617:LCP196617 LMK196617:LML196617 LWG196617:LWH196617 MGC196617:MGD196617 MPY196617:MPZ196617 MZU196617:MZV196617 NJQ196617:NJR196617 NTM196617:NTN196617 ODI196617:ODJ196617 ONE196617:ONF196617 OXA196617:OXB196617 PGW196617:PGX196617 PQS196617:PQT196617 QAO196617:QAP196617 QKK196617:QKL196617 QUG196617:QUH196617 REC196617:RED196617 RNY196617:RNZ196617 RXU196617:RXV196617 SHQ196617:SHR196617 SRM196617:SRN196617 TBI196617:TBJ196617 TLE196617:TLF196617 TVA196617:TVB196617 UEW196617:UEX196617 UOS196617:UOT196617 UYO196617:UYP196617 VIK196617:VIL196617 VSG196617:VSH196617 WCC196617:WCD196617 WLY196617:WLZ196617 WVU196617:WVV196617 M262153:N262153 JI262153:JJ262153 TE262153:TF262153 ADA262153:ADB262153 AMW262153:AMX262153 AWS262153:AWT262153 BGO262153:BGP262153 BQK262153:BQL262153 CAG262153:CAH262153 CKC262153:CKD262153 CTY262153:CTZ262153 DDU262153:DDV262153 DNQ262153:DNR262153 DXM262153:DXN262153 EHI262153:EHJ262153 ERE262153:ERF262153 FBA262153:FBB262153 FKW262153:FKX262153 FUS262153:FUT262153 GEO262153:GEP262153 GOK262153:GOL262153 GYG262153:GYH262153 HIC262153:HID262153 HRY262153:HRZ262153 IBU262153:IBV262153 ILQ262153:ILR262153 IVM262153:IVN262153 JFI262153:JFJ262153 JPE262153:JPF262153 JZA262153:JZB262153 KIW262153:KIX262153 KSS262153:KST262153 LCO262153:LCP262153 LMK262153:LML262153 LWG262153:LWH262153 MGC262153:MGD262153 MPY262153:MPZ262153 MZU262153:MZV262153 NJQ262153:NJR262153 NTM262153:NTN262153 ODI262153:ODJ262153 ONE262153:ONF262153 OXA262153:OXB262153 PGW262153:PGX262153 PQS262153:PQT262153 QAO262153:QAP262153 QKK262153:QKL262153 QUG262153:QUH262153 REC262153:RED262153 RNY262153:RNZ262153 RXU262153:RXV262153 SHQ262153:SHR262153 SRM262153:SRN262153 TBI262153:TBJ262153 TLE262153:TLF262153 TVA262153:TVB262153 UEW262153:UEX262153 UOS262153:UOT262153 UYO262153:UYP262153 VIK262153:VIL262153 VSG262153:VSH262153 WCC262153:WCD262153 WLY262153:WLZ262153 WVU262153:WVV262153 M327689:N327689 JI327689:JJ327689 TE327689:TF327689 ADA327689:ADB327689 AMW327689:AMX327689 AWS327689:AWT327689 BGO327689:BGP327689 BQK327689:BQL327689 CAG327689:CAH327689 CKC327689:CKD327689 CTY327689:CTZ327689 DDU327689:DDV327689 DNQ327689:DNR327689 DXM327689:DXN327689 EHI327689:EHJ327689 ERE327689:ERF327689 FBA327689:FBB327689 FKW327689:FKX327689 FUS327689:FUT327689 GEO327689:GEP327689 GOK327689:GOL327689 GYG327689:GYH327689 HIC327689:HID327689 HRY327689:HRZ327689 IBU327689:IBV327689 ILQ327689:ILR327689 IVM327689:IVN327689 JFI327689:JFJ327689 JPE327689:JPF327689 JZA327689:JZB327689 KIW327689:KIX327689 KSS327689:KST327689 LCO327689:LCP327689 LMK327689:LML327689 LWG327689:LWH327689 MGC327689:MGD327689 MPY327689:MPZ327689 MZU327689:MZV327689 NJQ327689:NJR327689 NTM327689:NTN327689 ODI327689:ODJ327689 ONE327689:ONF327689 OXA327689:OXB327689 PGW327689:PGX327689 PQS327689:PQT327689 QAO327689:QAP327689 QKK327689:QKL327689 QUG327689:QUH327689 REC327689:RED327689 RNY327689:RNZ327689 RXU327689:RXV327689 SHQ327689:SHR327689 SRM327689:SRN327689 TBI327689:TBJ327689 TLE327689:TLF327689 TVA327689:TVB327689 UEW327689:UEX327689 UOS327689:UOT327689 UYO327689:UYP327689 VIK327689:VIL327689 VSG327689:VSH327689 WCC327689:WCD327689 WLY327689:WLZ327689 WVU327689:WVV327689 M393225:N393225 JI393225:JJ393225 TE393225:TF393225 ADA393225:ADB393225 AMW393225:AMX393225 AWS393225:AWT393225 BGO393225:BGP393225 BQK393225:BQL393225 CAG393225:CAH393225 CKC393225:CKD393225 CTY393225:CTZ393225 DDU393225:DDV393225 DNQ393225:DNR393225 DXM393225:DXN393225 EHI393225:EHJ393225 ERE393225:ERF393225 FBA393225:FBB393225 FKW393225:FKX393225 FUS393225:FUT393225 GEO393225:GEP393225 GOK393225:GOL393225 GYG393225:GYH393225 HIC393225:HID393225 HRY393225:HRZ393225 IBU393225:IBV393225 ILQ393225:ILR393225 IVM393225:IVN393225 JFI393225:JFJ393225 JPE393225:JPF393225 JZA393225:JZB393225 KIW393225:KIX393225 KSS393225:KST393225 LCO393225:LCP393225 LMK393225:LML393225 LWG393225:LWH393225 MGC393225:MGD393225 MPY393225:MPZ393225 MZU393225:MZV393225 NJQ393225:NJR393225 NTM393225:NTN393225 ODI393225:ODJ393225 ONE393225:ONF393225 OXA393225:OXB393225 PGW393225:PGX393225 PQS393225:PQT393225 QAO393225:QAP393225 QKK393225:QKL393225 QUG393225:QUH393225 REC393225:RED393225 RNY393225:RNZ393225 RXU393225:RXV393225 SHQ393225:SHR393225 SRM393225:SRN393225 TBI393225:TBJ393225 TLE393225:TLF393225 TVA393225:TVB393225 UEW393225:UEX393225 UOS393225:UOT393225 UYO393225:UYP393225 VIK393225:VIL393225 VSG393225:VSH393225 WCC393225:WCD393225 WLY393225:WLZ393225 WVU393225:WVV393225 M458761:N458761 JI458761:JJ458761 TE458761:TF458761 ADA458761:ADB458761 AMW458761:AMX458761 AWS458761:AWT458761 BGO458761:BGP458761 BQK458761:BQL458761 CAG458761:CAH458761 CKC458761:CKD458761 CTY458761:CTZ458761 DDU458761:DDV458761 DNQ458761:DNR458761 DXM458761:DXN458761 EHI458761:EHJ458761 ERE458761:ERF458761 FBA458761:FBB458761 FKW458761:FKX458761 FUS458761:FUT458761 GEO458761:GEP458761 GOK458761:GOL458761 GYG458761:GYH458761 HIC458761:HID458761 HRY458761:HRZ458761 IBU458761:IBV458761 ILQ458761:ILR458761 IVM458761:IVN458761 JFI458761:JFJ458761 JPE458761:JPF458761 JZA458761:JZB458761 KIW458761:KIX458761 KSS458761:KST458761 LCO458761:LCP458761 LMK458761:LML458761 LWG458761:LWH458761 MGC458761:MGD458761 MPY458761:MPZ458761 MZU458761:MZV458761 NJQ458761:NJR458761 NTM458761:NTN458761 ODI458761:ODJ458761 ONE458761:ONF458761 OXA458761:OXB458761 PGW458761:PGX458761 PQS458761:PQT458761 QAO458761:QAP458761 QKK458761:QKL458761 QUG458761:QUH458761 REC458761:RED458761 RNY458761:RNZ458761 RXU458761:RXV458761 SHQ458761:SHR458761 SRM458761:SRN458761 TBI458761:TBJ458761 TLE458761:TLF458761 TVA458761:TVB458761 UEW458761:UEX458761 UOS458761:UOT458761 UYO458761:UYP458761 VIK458761:VIL458761 VSG458761:VSH458761 WCC458761:WCD458761 WLY458761:WLZ458761 WVU458761:WVV458761 M524297:N524297 JI524297:JJ524297 TE524297:TF524297 ADA524297:ADB524297 AMW524297:AMX524297 AWS524297:AWT524297 BGO524297:BGP524297 BQK524297:BQL524297 CAG524297:CAH524297 CKC524297:CKD524297 CTY524297:CTZ524297 DDU524297:DDV524297 DNQ524297:DNR524297 DXM524297:DXN524297 EHI524297:EHJ524297 ERE524297:ERF524297 FBA524297:FBB524297 FKW524297:FKX524297 FUS524297:FUT524297 GEO524297:GEP524297 GOK524297:GOL524297 GYG524297:GYH524297 HIC524297:HID524297 HRY524297:HRZ524297 IBU524297:IBV524297 ILQ524297:ILR524297 IVM524297:IVN524297 JFI524297:JFJ524297 JPE524297:JPF524297 JZA524297:JZB524297 KIW524297:KIX524297 KSS524297:KST524297 LCO524297:LCP524297 LMK524297:LML524297 LWG524297:LWH524297 MGC524297:MGD524297 MPY524297:MPZ524297 MZU524297:MZV524297 NJQ524297:NJR524297 NTM524297:NTN524297 ODI524297:ODJ524297 ONE524297:ONF524297 OXA524297:OXB524297 PGW524297:PGX524297 PQS524297:PQT524297 QAO524297:QAP524297 QKK524297:QKL524297 QUG524297:QUH524297 REC524297:RED524297 RNY524297:RNZ524297 RXU524297:RXV524297 SHQ524297:SHR524297 SRM524297:SRN524297 TBI524297:TBJ524297 TLE524297:TLF524297 TVA524297:TVB524297 UEW524297:UEX524297 UOS524297:UOT524297 UYO524297:UYP524297 VIK524297:VIL524297 VSG524297:VSH524297 WCC524297:WCD524297 WLY524297:WLZ524297 WVU524297:WVV524297 M589833:N589833 JI589833:JJ589833 TE589833:TF589833 ADA589833:ADB589833 AMW589833:AMX589833 AWS589833:AWT589833 BGO589833:BGP589833 BQK589833:BQL589833 CAG589833:CAH589833 CKC589833:CKD589833 CTY589833:CTZ589833 DDU589833:DDV589833 DNQ589833:DNR589833 DXM589833:DXN589833 EHI589833:EHJ589833 ERE589833:ERF589833 FBA589833:FBB589833 FKW589833:FKX589833 FUS589833:FUT589833 GEO589833:GEP589833 GOK589833:GOL589833 GYG589833:GYH589833 HIC589833:HID589833 HRY589833:HRZ589833 IBU589833:IBV589833 ILQ589833:ILR589833 IVM589833:IVN589833 JFI589833:JFJ589833 JPE589833:JPF589833 JZA589833:JZB589833 KIW589833:KIX589833 KSS589833:KST589833 LCO589833:LCP589833 LMK589833:LML589833 LWG589833:LWH589833 MGC589833:MGD589833 MPY589833:MPZ589833 MZU589833:MZV589833 NJQ589833:NJR589833 NTM589833:NTN589833 ODI589833:ODJ589833 ONE589833:ONF589833 OXA589833:OXB589833 PGW589833:PGX589833 PQS589833:PQT589833 QAO589833:QAP589833 QKK589833:QKL589833 QUG589833:QUH589833 REC589833:RED589833 RNY589833:RNZ589833 RXU589833:RXV589833 SHQ589833:SHR589833 SRM589833:SRN589833 TBI589833:TBJ589833 TLE589833:TLF589833 TVA589833:TVB589833 UEW589833:UEX589833 UOS589833:UOT589833 UYO589833:UYP589833 VIK589833:VIL589833 VSG589833:VSH589833 WCC589833:WCD589833 WLY589833:WLZ589833 WVU589833:WVV589833 M655369:N655369 JI655369:JJ655369 TE655369:TF655369 ADA655369:ADB655369 AMW655369:AMX655369 AWS655369:AWT655369 BGO655369:BGP655369 BQK655369:BQL655369 CAG655369:CAH655369 CKC655369:CKD655369 CTY655369:CTZ655369 DDU655369:DDV655369 DNQ655369:DNR655369 DXM655369:DXN655369 EHI655369:EHJ655369 ERE655369:ERF655369 FBA655369:FBB655369 FKW655369:FKX655369 FUS655369:FUT655369 GEO655369:GEP655369 GOK655369:GOL655369 GYG655369:GYH655369 HIC655369:HID655369 HRY655369:HRZ655369 IBU655369:IBV655369 ILQ655369:ILR655369 IVM655369:IVN655369 JFI655369:JFJ655369 JPE655369:JPF655369 JZA655369:JZB655369 KIW655369:KIX655369 KSS655369:KST655369 LCO655369:LCP655369 LMK655369:LML655369 LWG655369:LWH655369 MGC655369:MGD655369 MPY655369:MPZ655369 MZU655369:MZV655369 NJQ655369:NJR655369 NTM655369:NTN655369 ODI655369:ODJ655369 ONE655369:ONF655369 OXA655369:OXB655369 PGW655369:PGX655369 PQS655369:PQT655369 QAO655369:QAP655369 QKK655369:QKL655369 QUG655369:QUH655369 REC655369:RED655369 RNY655369:RNZ655369 RXU655369:RXV655369 SHQ655369:SHR655369 SRM655369:SRN655369 TBI655369:TBJ655369 TLE655369:TLF655369 TVA655369:TVB655369 UEW655369:UEX655369 UOS655369:UOT655369 UYO655369:UYP655369 VIK655369:VIL655369 VSG655369:VSH655369 WCC655369:WCD655369 WLY655369:WLZ655369 WVU655369:WVV655369 M720905:N720905 JI720905:JJ720905 TE720905:TF720905 ADA720905:ADB720905 AMW720905:AMX720905 AWS720905:AWT720905 BGO720905:BGP720905 BQK720905:BQL720905 CAG720905:CAH720905 CKC720905:CKD720905 CTY720905:CTZ720905 DDU720905:DDV720905 DNQ720905:DNR720905 DXM720905:DXN720905 EHI720905:EHJ720905 ERE720905:ERF720905 FBA720905:FBB720905 FKW720905:FKX720905 FUS720905:FUT720905 GEO720905:GEP720905 GOK720905:GOL720905 GYG720905:GYH720905 HIC720905:HID720905 HRY720905:HRZ720905 IBU720905:IBV720905 ILQ720905:ILR720905 IVM720905:IVN720905 JFI720905:JFJ720905 JPE720905:JPF720905 JZA720905:JZB720905 KIW720905:KIX720905 KSS720905:KST720905 LCO720905:LCP720905 LMK720905:LML720905 LWG720905:LWH720905 MGC720905:MGD720905 MPY720905:MPZ720905 MZU720905:MZV720905 NJQ720905:NJR720905 NTM720905:NTN720905 ODI720905:ODJ720905 ONE720905:ONF720905 OXA720905:OXB720905 PGW720905:PGX720905 PQS720905:PQT720905 QAO720905:QAP720905 QKK720905:QKL720905 QUG720905:QUH720905 REC720905:RED720905 RNY720905:RNZ720905 RXU720905:RXV720905 SHQ720905:SHR720905 SRM720905:SRN720905 TBI720905:TBJ720905 TLE720905:TLF720905 TVA720905:TVB720905 UEW720905:UEX720905 UOS720905:UOT720905 UYO720905:UYP720905 VIK720905:VIL720905 VSG720905:VSH720905 WCC720905:WCD720905 WLY720905:WLZ720905 WVU720905:WVV720905 M786441:N786441 JI786441:JJ786441 TE786441:TF786441 ADA786441:ADB786441 AMW786441:AMX786441 AWS786441:AWT786441 BGO786441:BGP786441 BQK786441:BQL786441 CAG786441:CAH786441 CKC786441:CKD786441 CTY786441:CTZ786441 DDU786441:DDV786441 DNQ786441:DNR786441 DXM786441:DXN786441 EHI786441:EHJ786441 ERE786441:ERF786441 FBA786441:FBB786441 FKW786441:FKX786441 FUS786441:FUT786441 GEO786441:GEP786441 GOK786441:GOL786441 GYG786441:GYH786441 HIC786441:HID786441 HRY786441:HRZ786441 IBU786441:IBV786441 ILQ786441:ILR786441 IVM786441:IVN786441 JFI786441:JFJ786441 JPE786441:JPF786441 JZA786441:JZB786441 KIW786441:KIX786441 KSS786441:KST786441 LCO786441:LCP786441 LMK786441:LML786441 LWG786441:LWH786441 MGC786441:MGD786441 MPY786441:MPZ786441 MZU786441:MZV786441 NJQ786441:NJR786441 NTM786441:NTN786441 ODI786441:ODJ786441 ONE786441:ONF786441 OXA786441:OXB786441 PGW786441:PGX786441 PQS786441:PQT786441 QAO786441:QAP786441 QKK786441:QKL786441 QUG786441:QUH786441 REC786441:RED786441 RNY786441:RNZ786441 RXU786441:RXV786441 SHQ786441:SHR786441 SRM786441:SRN786441 TBI786441:TBJ786441 TLE786441:TLF786441 TVA786441:TVB786441 UEW786441:UEX786441 UOS786441:UOT786441 UYO786441:UYP786441 VIK786441:VIL786441 VSG786441:VSH786441 WCC786441:WCD786441 WLY786441:WLZ786441 WVU786441:WVV786441 M851977:N851977 JI851977:JJ851977 TE851977:TF851977 ADA851977:ADB851977 AMW851977:AMX851977 AWS851977:AWT851977 BGO851977:BGP851977 BQK851977:BQL851977 CAG851977:CAH851977 CKC851977:CKD851977 CTY851977:CTZ851977 DDU851977:DDV851977 DNQ851977:DNR851977 DXM851977:DXN851977 EHI851977:EHJ851977 ERE851977:ERF851977 FBA851977:FBB851977 FKW851977:FKX851977 FUS851977:FUT851977 GEO851977:GEP851977 GOK851977:GOL851977 GYG851977:GYH851977 HIC851977:HID851977 HRY851977:HRZ851977 IBU851977:IBV851977 ILQ851977:ILR851977 IVM851977:IVN851977 JFI851977:JFJ851977 JPE851977:JPF851977 JZA851977:JZB851977 KIW851977:KIX851977 KSS851977:KST851977 LCO851977:LCP851977 LMK851977:LML851977 LWG851977:LWH851977 MGC851977:MGD851977 MPY851977:MPZ851977 MZU851977:MZV851977 NJQ851977:NJR851977 NTM851977:NTN851977 ODI851977:ODJ851977 ONE851977:ONF851977 OXA851977:OXB851977 PGW851977:PGX851977 PQS851977:PQT851977 QAO851977:QAP851977 QKK851977:QKL851977 QUG851977:QUH851977 REC851977:RED851977 RNY851977:RNZ851977 RXU851977:RXV851977 SHQ851977:SHR851977 SRM851977:SRN851977 TBI851977:TBJ851977 TLE851977:TLF851977 TVA851977:TVB851977 UEW851977:UEX851977 UOS851977:UOT851977 UYO851977:UYP851977 VIK851977:VIL851977 VSG851977:VSH851977 WCC851977:WCD851977 WLY851977:WLZ851977 WVU851977:WVV851977 M917513:N917513 JI917513:JJ917513 TE917513:TF917513 ADA917513:ADB917513 AMW917513:AMX917513 AWS917513:AWT917513 BGO917513:BGP917513 BQK917513:BQL917513 CAG917513:CAH917513 CKC917513:CKD917513 CTY917513:CTZ917513 DDU917513:DDV917513 DNQ917513:DNR917513 DXM917513:DXN917513 EHI917513:EHJ917513 ERE917513:ERF917513 FBA917513:FBB917513 FKW917513:FKX917513 FUS917513:FUT917513 GEO917513:GEP917513 GOK917513:GOL917513 GYG917513:GYH917513 HIC917513:HID917513 HRY917513:HRZ917513 IBU917513:IBV917513 ILQ917513:ILR917513 IVM917513:IVN917513 JFI917513:JFJ917513 JPE917513:JPF917513 JZA917513:JZB917513 KIW917513:KIX917513 KSS917513:KST917513 LCO917513:LCP917513 LMK917513:LML917513 LWG917513:LWH917513 MGC917513:MGD917513 MPY917513:MPZ917513 MZU917513:MZV917513 NJQ917513:NJR917513 NTM917513:NTN917513 ODI917513:ODJ917513 ONE917513:ONF917513 OXA917513:OXB917513 PGW917513:PGX917513 PQS917513:PQT917513 QAO917513:QAP917513 QKK917513:QKL917513 QUG917513:QUH917513 REC917513:RED917513 RNY917513:RNZ917513 RXU917513:RXV917513 SHQ917513:SHR917513 SRM917513:SRN917513 TBI917513:TBJ917513 TLE917513:TLF917513 TVA917513:TVB917513 UEW917513:UEX917513 UOS917513:UOT917513 UYO917513:UYP917513 VIK917513:VIL917513 VSG917513:VSH917513 WCC917513:WCD917513 WLY917513:WLZ917513 WVU917513:WVV917513 M983049:N983049 JI983049:JJ983049 TE983049:TF983049 ADA983049:ADB983049 AMW983049:AMX983049 AWS983049:AWT983049 BGO983049:BGP983049 BQK983049:BQL983049 CAG983049:CAH983049 CKC983049:CKD983049 CTY983049:CTZ983049 DDU983049:DDV983049 DNQ983049:DNR983049 DXM983049:DXN983049 EHI983049:EHJ983049 ERE983049:ERF983049 FBA983049:FBB983049 FKW983049:FKX983049 FUS983049:FUT983049 GEO983049:GEP983049 GOK983049:GOL983049 GYG983049:GYH983049 HIC983049:HID983049 HRY983049:HRZ983049 IBU983049:IBV983049 ILQ983049:ILR983049 IVM983049:IVN983049 JFI983049:JFJ983049 JPE983049:JPF983049 JZA983049:JZB983049 KIW983049:KIX983049 KSS983049:KST983049 LCO983049:LCP983049 LMK983049:LML983049 LWG983049:LWH983049 MGC983049:MGD983049 MPY983049:MPZ983049 MZU983049:MZV983049 NJQ983049:NJR983049 NTM983049:NTN983049 ODI983049:ODJ983049 ONE983049:ONF983049 OXA983049:OXB983049 PGW983049:PGX983049 PQS983049:PQT983049 QAO983049:QAP983049 QKK983049:QKL983049 QUG983049:QUH983049 REC983049:RED983049 RNY983049:RNZ983049 RXU983049:RXV983049 SHQ983049:SHR983049 SRM983049:SRN983049 TBI983049:TBJ983049 TLE983049:TLF983049 TVA983049:TVB983049 UEW983049:UEX983049 UOS983049:UOT983049 UYO983049:UYP983049 VIK983049:VIL983049 VSG983049:VSH983049 WCC983049:WCD983049 WLY983049:WLZ983049 WVU983049:WVV983049 W65545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W131081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W196617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W262153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W327689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W393225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W458761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W524297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W589833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W655369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W720905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W786441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W851977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W917513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W983049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Y65545:Z65545 JU65545:JV65545 TQ65545:TR65545 ADM65545:ADN65545 ANI65545:ANJ65545 AXE65545:AXF65545 BHA65545:BHB65545 BQW65545:BQX65545 CAS65545:CAT65545 CKO65545:CKP65545 CUK65545:CUL65545 DEG65545:DEH65545 DOC65545:DOD65545 DXY65545:DXZ65545 EHU65545:EHV65545 ERQ65545:ERR65545 FBM65545:FBN65545 FLI65545:FLJ65545 FVE65545:FVF65545 GFA65545:GFB65545 GOW65545:GOX65545 GYS65545:GYT65545 HIO65545:HIP65545 HSK65545:HSL65545 ICG65545:ICH65545 IMC65545:IMD65545 IVY65545:IVZ65545 JFU65545:JFV65545 JPQ65545:JPR65545 JZM65545:JZN65545 KJI65545:KJJ65545 KTE65545:KTF65545 LDA65545:LDB65545 LMW65545:LMX65545 LWS65545:LWT65545 MGO65545:MGP65545 MQK65545:MQL65545 NAG65545:NAH65545 NKC65545:NKD65545 NTY65545:NTZ65545 ODU65545:ODV65545 ONQ65545:ONR65545 OXM65545:OXN65545 PHI65545:PHJ65545 PRE65545:PRF65545 QBA65545:QBB65545 QKW65545:QKX65545 QUS65545:QUT65545 REO65545:REP65545 ROK65545:ROL65545 RYG65545:RYH65545 SIC65545:SID65545 SRY65545:SRZ65545 TBU65545:TBV65545 TLQ65545:TLR65545 TVM65545:TVN65545 UFI65545:UFJ65545 UPE65545:UPF65545 UZA65545:UZB65545 VIW65545:VIX65545 VSS65545:VST65545 WCO65545:WCP65545 WMK65545:WML65545 WWG65545:WWH65545 Y131081:Z131081 JU131081:JV131081 TQ131081:TR131081 ADM131081:ADN131081 ANI131081:ANJ131081 AXE131081:AXF131081 BHA131081:BHB131081 BQW131081:BQX131081 CAS131081:CAT131081 CKO131081:CKP131081 CUK131081:CUL131081 DEG131081:DEH131081 DOC131081:DOD131081 DXY131081:DXZ131081 EHU131081:EHV131081 ERQ131081:ERR131081 FBM131081:FBN131081 FLI131081:FLJ131081 FVE131081:FVF131081 GFA131081:GFB131081 GOW131081:GOX131081 GYS131081:GYT131081 HIO131081:HIP131081 HSK131081:HSL131081 ICG131081:ICH131081 IMC131081:IMD131081 IVY131081:IVZ131081 JFU131081:JFV131081 JPQ131081:JPR131081 JZM131081:JZN131081 KJI131081:KJJ131081 KTE131081:KTF131081 LDA131081:LDB131081 LMW131081:LMX131081 LWS131081:LWT131081 MGO131081:MGP131081 MQK131081:MQL131081 NAG131081:NAH131081 NKC131081:NKD131081 NTY131081:NTZ131081 ODU131081:ODV131081 ONQ131081:ONR131081 OXM131081:OXN131081 PHI131081:PHJ131081 PRE131081:PRF131081 QBA131081:QBB131081 QKW131081:QKX131081 QUS131081:QUT131081 REO131081:REP131081 ROK131081:ROL131081 RYG131081:RYH131081 SIC131081:SID131081 SRY131081:SRZ131081 TBU131081:TBV131081 TLQ131081:TLR131081 TVM131081:TVN131081 UFI131081:UFJ131081 UPE131081:UPF131081 UZA131081:UZB131081 VIW131081:VIX131081 VSS131081:VST131081 WCO131081:WCP131081 WMK131081:WML131081 WWG131081:WWH131081 Y196617:Z196617 JU196617:JV196617 TQ196617:TR196617 ADM196617:ADN196617 ANI196617:ANJ196617 AXE196617:AXF196617 BHA196617:BHB196617 BQW196617:BQX196617 CAS196617:CAT196617 CKO196617:CKP196617 CUK196617:CUL196617 DEG196617:DEH196617 DOC196617:DOD196617 DXY196617:DXZ196617 EHU196617:EHV196617 ERQ196617:ERR196617 FBM196617:FBN196617 FLI196617:FLJ196617 FVE196617:FVF196617 GFA196617:GFB196617 GOW196617:GOX196617 GYS196617:GYT196617 HIO196617:HIP196617 HSK196617:HSL196617 ICG196617:ICH196617 IMC196617:IMD196617 IVY196617:IVZ196617 JFU196617:JFV196617 JPQ196617:JPR196617 JZM196617:JZN196617 KJI196617:KJJ196617 KTE196617:KTF196617 LDA196617:LDB196617 LMW196617:LMX196617 LWS196617:LWT196617 MGO196617:MGP196617 MQK196617:MQL196617 NAG196617:NAH196617 NKC196617:NKD196617 NTY196617:NTZ196617 ODU196617:ODV196617 ONQ196617:ONR196617 OXM196617:OXN196617 PHI196617:PHJ196617 PRE196617:PRF196617 QBA196617:QBB196617 QKW196617:QKX196617 QUS196617:QUT196617 REO196617:REP196617 ROK196617:ROL196617 RYG196617:RYH196617 SIC196617:SID196617 SRY196617:SRZ196617 TBU196617:TBV196617 TLQ196617:TLR196617 TVM196617:TVN196617 UFI196617:UFJ196617 UPE196617:UPF196617 UZA196617:UZB196617 VIW196617:VIX196617 VSS196617:VST196617 WCO196617:WCP196617 WMK196617:WML196617 WWG196617:WWH196617 Y262153:Z262153 JU262153:JV262153 TQ262153:TR262153 ADM262153:ADN262153 ANI262153:ANJ262153 AXE262153:AXF262153 BHA262153:BHB262153 BQW262153:BQX262153 CAS262153:CAT262153 CKO262153:CKP262153 CUK262153:CUL262153 DEG262153:DEH262153 DOC262153:DOD262153 DXY262153:DXZ262153 EHU262153:EHV262153 ERQ262153:ERR262153 FBM262153:FBN262153 FLI262153:FLJ262153 FVE262153:FVF262153 GFA262153:GFB262153 GOW262153:GOX262153 GYS262153:GYT262153 HIO262153:HIP262153 HSK262153:HSL262153 ICG262153:ICH262153 IMC262153:IMD262153 IVY262153:IVZ262153 JFU262153:JFV262153 JPQ262153:JPR262153 JZM262153:JZN262153 KJI262153:KJJ262153 KTE262153:KTF262153 LDA262153:LDB262153 LMW262153:LMX262153 LWS262153:LWT262153 MGO262153:MGP262153 MQK262153:MQL262153 NAG262153:NAH262153 NKC262153:NKD262153 NTY262153:NTZ262153 ODU262153:ODV262153 ONQ262153:ONR262153 OXM262153:OXN262153 PHI262153:PHJ262153 PRE262153:PRF262153 QBA262153:QBB262153 QKW262153:QKX262153 QUS262153:QUT262153 REO262153:REP262153 ROK262153:ROL262153 RYG262153:RYH262153 SIC262153:SID262153 SRY262153:SRZ262153 TBU262153:TBV262153 TLQ262153:TLR262153 TVM262153:TVN262153 UFI262153:UFJ262153 UPE262153:UPF262153 UZA262153:UZB262153 VIW262153:VIX262153 VSS262153:VST262153 WCO262153:WCP262153 WMK262153:WML262153 WWG262153:WWH262153 Y327689:Z327689 JU327689:JV327689 TQ327689:TR327689 ADM327689:ADN327689 ANI327689:ANJ327689 AXE327689:AXF327689 BHA327689:BHB327689 BQW327689:BQX327689 CAS327689:CAT327689 CKO327689:CKP327689 CUK327689:CUL327689 DEG327689:DEH327689 DOC327689:DOD327689 DXY327689:DXZ327689 EHU327689:EHV327689 ERQ327689:ERR327689 FBM327689:FBN327689 FLI327689:FLJ327689 FVE327689:FVF327689 GFA327689:GFB327689 GOW327689:GOX327689 GYS327689:GYT327689 HIO327689:HIP327689 HSK327689:HSL327689 ICG327689:ICH327689 IMC327689:IMD327689 IVY327689:IVZ327689 JFU327689:JFV327689 JPQ327689:JPR327689 JZM327689:JZN327689 KJI327689:KJJ327689 KTE327689:KTF327689 LDA327689:LDB327689 LMW327689:LMX327689 LWS327689:LWT327689 MGO327689:MGP327689 MQK327689:MQL327689 NAG327689:NAH327689 NKC327689:NKD327689 NTY327689:NTZ327689 ODU327689:ODV327689 ONQ327689:ONR327689 OXM327689:OXN327689 PHI327689:PHJ327689 PRE327689:PRF327689 QBA327689:QBB327689 QKW327689:QKX327689 QUS327689:QUT327689 REO327689:REP327689 ROK327689:ROL327689 RYG327689:RYH327689 SIC327689:SID327689 SRY327689:SRZ327689 TBU327689:TBV327689 TLQ327689:TLR327689 TVM327689:TVN327689 UFI327689:UFJ327689 UPE327689:UPF327689 UZA327689:UZB327689 VIW327689:VIX327689 VSS327689:VST327689 WCO327689:WCP327689 WMK327689:WML327689 WWG327689:WWH327689 Y393225:Z393225 JU393225:JV393225 TQ393225:TR393225 ADM393225:ADN393225 ANI393225:ANJ393225 AXE393225:AXF393225 BHA393225:BHB393225 BQW393225:BQX393225 CAS393225:CAT393225 CKO393225:CKP393225 CUK393225:CUL393225 DEG393225:DEH393225 DOC393225:DOD393225 DXY393225:DXZ393225 EHU393225:EHV393225 ERQ393225:ERR393225 FBM393225:FBN393225 FLI393225:FLJ393225 FVE393225:FVF393225 GFA393225:GFB393225 GOW393225:GOX393225 GYS393225:GYT393225 HIO393225:HIP393225 HSK393225:HSL393225 ICG393225:ICH393225 IMC393225:IMD393225 IVY393225:IVZ393225 JFU393225:JFV393225 JPQ393225:JPR393225 JZM393225:JZN393225 KJI393225:KJJ393225 KTE393225:KTF393225 LDA393225:LDB393225 LMW393225:LMX393225 LWS393225:LWT393225 MGO393225:MGP393225 MQK393225:MQL393225 NAG393225:NAH393225 NKC393225:NKD393225 NTY393225:NTZ393225 ODU393225:ODV393225 ONQ393225:ONR393225 OXM393225:OXN393225 PHI393225:PHJ393225 PRE393225:PRF393225 QBA393225:QBB393225 QKW393225:QKX393225 QUS393225:QUT393225 REO393225:REP393225 ROK393225:ROL393225 RYG393225:RYH393225 SIC393225:SID393225 SRY393225:SRZ393225 TBU393225:TBV393225 TLQ393225:TLR393225 TVM393225:TVN393225 UFI393225:UFJ393225 UPE393225:UPF393225 UZA393225:UZB393225 VIW393225:VIX393225 VSS393225:VST393225 WCO393225:WCP393225 WMK393225:WML393225 WWG393225:WWH393225 Y458761:Z458761 JU458761:JV458761 TQ458761:TR458761 ADM458761:ADN458761 ANI458761:ANJ458761 AXE458761:AXF458761 BHA458761:BHB458761 BQW458761:BQX458761 CAS458761:CAT458761 CKO458761:CKP458761 CUK458761:CUL458761 DEG458761:DEH458761 DOC458761:DOD458761 DXY458761:DXZ458761 EHU458761:EHV458761 ERQ458761:ERR458761 FBM458761:FBN458761 FLI458761:FLJ458761 FVE458761:FVF458761 GFA458761:GFB458761 GOW458761:GOX458761 GYS458761:GYT458761 HIO458761:HIP458761 HSK458761:HSL458761 ICG458761:ICH458761 IMC458761:IMD458761 IVY458761:IVZ458761 JFU458761:JFV458761 JPQ458761:JPR458761 JZM458761:JZN458761 KJI458761:KJJ458761 KTE458761:KTF458761 LDA458761:LDB458761 LMW458761:LMX458761 LWS458761:LWT458761 MGO458761:MGP458761 MQK458761:MQL458761 NAG458761:NAH458761 NKC458761:NKD458761 NTY458761:NTZ458761 ODU458761:ODV458761 ONQ458761:ONR458761 OXM458761:OXN458761 PHI458761:PHJ458761 PRE458761:PRF458761 QBA458761:QBB458761 QKW458761:QKX458761 QUS458761:QUT458761 REO458761:REP458761 ROK458761:ROL458761 RYG458761:RYH458761 SIC458761:SID458761 SRY458761:SRZ458761 TBU458761:TBV458761 TLQ458761:TLR458761 TVM458761:TVN458761 UFI458761:UFJ458761 UPE458761:UPF458761 UZA458761:UZB458761 VIW458761:VIX458761 VSS458761:VST458761 WCO458761:WCP458761 WMK458761:WML458761 WWG458761:WWH458761 Y524297:Z524297 JU524297:JV524297 TQ524297:TR524297 ADM524297:ADN524297 ANI524297:ANJ524297 AXE524297:AXF524297 BHA524297:BHB524297 BQW524297:BQX524297 CAS524297:CAT524297 CKO524297:CKP524297 CUK524297:CUL524297 DEG524297:DEH524297 DOC524297:DOD524297 DXY524297:DXZ524297 EHU524297:EHV524297 ERQ524297:ERR524297 FBM524297:FBN524297 FLI524297:FLJ524297 FVE524297:FVF524297 GFA524297:GFB524297 GOW524297:GOX524297 GYS524297:GYT524297 HIO524297:HIP524297 HSK524297:HSL524297 ICG524297:ICH524297 IMC524297:IMD524297 IVY524297:IVZ524297 JFU524297:JFV524297 JPQ524297:JPR524297 JZM524297:JZN524297 KJI524297:KJJ524297 KTE524297:KTF524297 LDA524297:LDB524297 LMW524297:LMX524297 LWS524297:LWT524297 MGO524297:MGP524297 MQK524297:MQL524297 NAG524297:NAH524297 NKC524297:NKD524297 NTY524297:NTZ524297 ODU524297:ODV524297 ONQ524297:ONR524297 OXM524297:OXN524297 PHI524297:PHJ524297 PRE524297:PRF524297 QBA524297:QBB524297 QKW524297:QKX524297 QUS524297:QUT524297 REO524297:REP524297 ROK524297:ROL524297 RYG524297:RYH524297 SIC524297:SID524297 SRY524297:SRZ524297 TBU524297:TBV524297 TLQ524297:TLR524297 TVM524297:TVN524297 UFI524297:UFJ524297 UPE524297:UPF524297 UZA524297:UZB524297 VIW524297:VIX524297 VSS524297:VST524297 WCO524297:WCP524297 WMK524297:WML524297 WWG524297:WWH524297 Y589833:Z589833 JU589833:JV589833 TQ589833:TR589833 ADM589833:ADN589833 ANI589833:ANJ589833 AXE589833:AXF589833 BHA589833:BHB589833 BQW589833:BQX589833 CAS589833:CAT589833 CKO589833:CKP589833 CUK589833:CUL589833 DEG589833:DEH589833 DOC589833:DOD589833 DXY589833:DXZ589833 EHU589833:EHV589833 ERQ589833:ERR589833 FBM589833:FBN589833 FLI589833:FLJ589833 FVE589833:FVF589833 GFA589833:GFB589833 GOW589833:GOX589833 GYS589833:GYT589833 HIO589833:HIP589833 HSK589833:HSL589833 ICG589833:ICH589833 IMC589833:IMD589833 IVY589833:IVZ589833 JFU589833:JFV589833 JPQ589833:JPR589833 JZM589833:JZN589833 KJI589833:KJJ589833 KTE589833:KTF589833 LDA589833:LDB589833 LMW589833:LMX589833 LWS589833:LWT589833 MGO589833:MGP589833 MQK589833:MQL589833 NAG589833:NAH589833 NKC589833:NKD589833 NTY589833:NTZ589833 ODU589833:ODV589833 ONQ589833:ONR589833 OXM589833:OXN589833 PHI589833:PHJ589833 PRE589833:PRF589833 QBA589833:QBB589833 QKW589833:QKX589833 QUS589833:QUT589833 REO589833:REP589833 ROK589833:ROL589833 RYG589833:RYH589833 SIC589833:SID589833 SRY589833:SRZ589833 TBU589833:TBV589833 TLQ589833:TLR589833 TVM589833:TVN589833 UFI589833:UFJ589833 UPE589833:UPF589833 UZA589833:UZB589833 VIW589833:VIX589833 VSS589833:VST589833 WCO589833:WCP589833 WMK589833:WML589833 WWG589833:WWH589833 Y655369:Z655369 JU655369:JV655369 TQ655369:TR655369 ADM655369:ADN655369 ANI655369:ANJ655369 AXE655369:AXF655369 BHA655369:BHB655369 BQW655369:BQX655369 CAS655369:CAT655369 CKO655369:CKP655369 CUK655369:CUL655369 DEG655369:DEH655369 DOC655369:DOD655369 DXY655369:DXZ655369 EHU655369:EHV655369 ERQ655369:ERR655369 FBM655369:FBN655369 FLI655369:FLJ655369 FVE655369:FVF655369 GFA655369:GFB655369 GOW655369:GOX655369 GYS655369:GYT655369 HIO655369:HIP655369 HSK655369:HSL655369 ICG655369:ICH655369 IMC655369:IMD655369 IVY655369:IVZ655369 JFU655369:JFV655369 JPQ655369:JPR655369 JZM655369:JZN655369 KJI655369:KJJ655369 KTE655369:KTF655369 LDA655369:LDB655369 LMW655369:LMX655369 LWS655369:LWT655369 MGO655369:MGP655369 MQK655369:MQL655369 NAG655369:NAH655369 NKC655369:NKD655369 NTY655369:NTZ655369 ODU655369:ODV655369 ONQ655369:ONR655369 OXM655369:OXN655369 PHI655369:PHJ655369 PRE655369:PRF655369 QBA655369:QBB655369 QKW655369:QKX655369 QUS655369:QUT655369 REO655369:REP655369 ROK655369:ROL655369 RYG655369:RYH655369 SIC655369:SID655369 SRY655369:SRZ655369 TBU655369:TBV655369 TLQ655369:TLR655369 TVM655369:TVN655369 UFI655369:UFJ655369 UPE655369:UPF655369 UZA655369:UZB655369 VIW655369:VIX655369 VSS655369:VST655369 WCO655369:WCP655369 WMK655369:WML655369 WWG655369:WWH655369 Y720905:Z720905 JU720905:JV720905 TQ720905:TR720905 ADM720905:ADN720905 ANI720905:ANJ720905 AXE720905:AXF720905 BHA720905:BHB720905 BQW720905:BQX720905 CAS720905:CAT720905 CKO720905:CKP720905 CUK720905:CUL720905 DEG720905:DEH720905 DOC720905:DOD720905 DXY720905:DXZ720905 EHU720905:EHV720905 ERQ720905:ERR720905 FBM720905:FBN720905 FLI720905:FLJ720905 FVE720905:FVF720905 GFA720905:GFB720905 GOW720905:GOX720905 GYS720905:GYT720905 HIO720905:HIP720905 HSK720905:HSL720905 ICG720905:ICH720905 IMC720905:IMD720905 IVY720905:IVZ720905 JFU720905:JFV720905 JPQ720905:JPR720905 JZM720905:JZN720905 KJI720905:KJJ720905 KTE720905:KTF720905 LDA720905:LDB720905 LMW720905:LMX720905 LWS720905:LWT720905 MGO720905:MGP720905 MQK720905:MQL720905 NAG720905:NAH720905 NKC720905:NKD720905 NTY720905:NTZ720905 ODU720905:ODV720905 ONQ720905:ONR720905 OXM720905:OXN720905 PHI720905:PHJ720905 PRE720905:PRF720905 QBA720905:QBB720905 QKW720905:QKX720905 QUS720905:QUT720905 REO720905:REP720905 ROK720905:ROL720905 RYG720905:RYH720905 SIC720905:SID720905 SRY720905:SRZ720905 TBU720905:TBV720905 TLQ720905:TLR720905 TVM720905:TVN720905 UFI720905:UFJ720905 UPE720905:UPF720905 UZA720905:UZB720905 VIW720905:VIX720905 VSS720905:VST720905 WCO720905:WCP720905 WMK720905:WML720905 WWG720905:WWH720905 Y786441:Z786441 JU786441:JV786441 TQ786441:TR786441 ADM786441:ADN786441 ANI786441:ANJ786441 AXE786441:AXF786441 BHA786441:BHB786441 BQW786441:BQX786441 CAS786441:CAT786441 CKO786441:CKP786441 CUK786441:CUL786441 DEG786441:DEH786441 DOC786441:DOD786441 DXY786441:DXZ786441 EHU786441:EHV786441 ERQ786441:ERR786441 FBM786441:FBN786441 FLI786441:FLJ786441 FVE786441:FVF786441 GFA786441:GFB786441 GOW786441:GOX786441 GYS786441:GYT786441 HIO786441:HIP786441 HSK786441:HSL786441 ICG786441:ICH786441 IMC786441:IMD786441 IVY786441:IVZ786441 JFU786441:JFV786441 JPQ786441:JPR786441 JZM786441:JZN786441 KJI786441:KJJ786441 KTE786441:KTF786441 LDA786441:LDB786441 LMW786441:LMX786441 LWS786441:LWT786441 MGO786441:MGP786441 MQK786441:MQL786441 NAG786441:NAH786441 NKC786441:NKD786441 NTY786441:NTZ786441 ODU786441:ODV786441 ONQ786441:ONR786441 OXM786441:OXN786441 PHI786441:PHJ786441 PRE786441:PRF786441 QBA786441:QBB786441 QKW786441:QKX786441 QUS786441:QUT786441 REO786441:REP786441 ROK786441:ROL786441 RYG786441:RYH786441 SIC786441:SID786441 SRY786441:SRZ786441 TBU786441:TBV786441 TLQ786441:TLR786441 TVM786441:TVN786441 UFI786441:UFJ786441 UPE786441:UPF786441 UZA786441:UZB786441 VIW786441:VIX786441 VSS786441:VST786441 WCO786441:WCP786441 WMK786441:WML786441 WWG786441:WWH786441 Y851977:Z851977 JU851977:JV851977 TQ851977:TR851977 ADM851977:ADN851977 ANI851977:ANJ851977 AXE851977:AXF851977 BHA851977:BHB851977 BQW851977:BQX851977 CAS851977:CAT851977 CKO851977:CKP851977 CUK851977:CUL851977 DEG851977:DEH851977 DOC851977:DOD851977 DXY851977:DXZ851977 EHU851977:EHV851977 ERQ851977:ERR851977 FBM851977:FBN851977 FLI851977:FLJ851977 FVE851977:FVF851977 GFA851977:GFB851977 GOW851977:GOX851977 GYS851977:GYT851977 HIO851977:HIP851977 HSK851977:HSL851977 ICG851977:ICH851977 IMC851977:IMD851977 IVY851977:IVZ851977 JFU851977:JFV851977 JPQ851977:JPR851977 JZM851977:JZN851977 KJI851977:KJJ851977 KTE851977:KTF851977 LDA851977:LDB851977 LMW851977:LMX851977 LWS851977:LWT851977 MGO851977:MGP851977 MQK851977:MQL851977 NAG851977:NAH851977 NKC851977:NKD851977 NTY851977:NTZ851977 ODU851977:ODV851977 ONQ851977:ONR851977 OXM851977:OXN851977 PHI851977:PHJ851977 PRE851977:PRF851977 QBA851977:QBB851977 QKW851977:QKX851977 QUS851977:QUT851977 REO851977:REP851977 ROK851977:ROL851977 RYG851977:RYH851977 SIC851977:SID851977 SRY851977:SRZ851977 TBU851977:TBV851977 TLQ851977:TLR851977 TVM851977:TVN851977 UFI851977:UFJ851977 UPE851977:UPF851977 UZA851977:UZB851977 VIW851977:VIX851977 VSS851977:VST851977 WCO851977:WCP851977 WMK851977:WML851977 WWG851977:WWH851977 Y917513:Z917513 JU917513:JV917513 TQ917513:TR917513 ADM917513:ADN917513 ANI917513:ANJ917513 AXE917513:AXF917513 BHA917513:BHB917513 BQW917513:BQX917513 CAS917513:CAT917513 CKO917513:CKP917513 CUK917513:CUL917513 DEG917513:DEH917513 DOC917513:DOD917513 DXY917513:DXZ917513 EHU917513:EHV917513 ERQ917513:ERR917513 FBM917513:FBN917513 FLI917513:FLJ917513 FVE917513:FVF917513 GFA917513:GFB917513 GOW917513:GOX917513 GYS917513:GYT917513 HIO917513:HIP917513 HSK917513:HSL917513 ICG917513:ICH917513 IMC917513:IMD917513 IVY917513:IVZ917513 JFU917513:JFV917513 JPQ917513:JPR917513 JZM917513:JZN917513 KJI917513:KJJ917513 KTE917513:KTF917513 LDA917513:LDB917513 LMW917513:LMX917513 LWS917513:LWT917513 MGO917513:MGP917513 MQK917513:MQL917513 NAG917513:NAH917513 NKC917513:NKD917513 NTY917513:NTZ917513 ODU917513:ODV917513 ONQ917513:ONR917513 OXM917513:OXN917513 PHI917513:PHJ917513 PRE917513:PRF917513 QBA917513:QBB917513 QKW917513:QKX917513 QUS917513:QUT917513 REO917513:REP917513 ROK917513:ROL917513 RYG917513:RYH917513 SIC917513:SID917513 SRY917513:SRZ917513 TBU917513:TBV917513 TLQ917513:TLR917513 TVM917513:TVN917513 UFI917513:UFJ917513 UPE917513:UPF917513 UZA917513:UZB917513 VIW917513:VIX917513 VSS917513:VST917513 WCO917513:WCP917513 WMK917513:WML917513 WWG917513:WWH917513 Y983049:Z983049 JU983049:JV983049 TQ983049:TR983049 ADM983049:ADN983049 ANI983049:ANJ983049 AXE983049:AXF983049 BHA983049:BHB983049 BQW983049:BQX983049 CAS983049:CAT983049 CKO983049:CKP983049 CUK983049:CUL983049 DEG983049:DEH983049 DOC983049:DOD983049 DXY983049:DXZ983049 EHU983049:EHV983049 ERQ983049:ERR983049 FBM983049:FBN983049 FLI983049:FLJ983049 FVE983049:FVF983049 GFA983049:GFB983049 GOW983049:GOX983049 GYS983049:GYT983049 HIO983049:HIP983049 HSK983049:HSL983049 ICG983049:ICH983049 IMC983049:IMD983049 IVY983049:IVZ983049 JFU983049:JFV983049 JPQ983049:JPR983049 JZM983049:JZN983049 KJI983049:KJJ983049 KTE983049:KTF983049 LDA983049:LDB983049 LMW983049:LMX983049 LWS983049:LWT983049 MGO983049:MGP983049 MQK983049:MQL983049 NAG983049:NAH983049 NKC983049:NKD983049 NTY983049:NTZ983049 ODU983049:ODV983049 ONQ983049:ONR983049 OXM983049:OXN983049 PHI983049:PHJ983049 PRE983049:PRF983049 QBA983049:QBB983049 QKW983049:QKX983049 QUS983049:QUT983049 REO983049:REP983049 ROK983049:ROL983049 RYG983049:RYH983049 SIC983049:SID983049 SRY983049:SRZ983049 TBU983049:TBV983049 TLQ983049:TLR983049 TVM983049:TVN983049 UFI983049:UFJ983049 UPE983049:UPF983049 UZA983049:UZB983049 VIW983049:VIX983049 VSS983049:VST983049 WCO983049:WCP983049 WMK983049:WML983049 WWG983049:WWH983049 AB65545:AC65545 JX65545:JY65545 TT65545:TU65545 ADP65545:ADQ65545 ANL65545:ANM65545 AXH65545:AXI65545 BHD65545:BHE65545 BQZ65545:BRA65545 CAV65545:CAW65545 CKR65545:CKS65545 CUN65545:CUO65545 DEJ65545:DEK65545 DOF65545:DOG65545 DYB65545:DYC65545 EHX65545:EHY65545 ERT65545:ERU65545 FBP65545:FBQ65545 FLL65545:FLM65545 FVH65545:FVI65545 GFD65545:GFE65545 GOZ65545:GPA65545 GYV65545:GYW65545 HIR65545:HIS65545 HSN65545:HSO65545 ICJ65545:ICK65545 IMF65545:IMG65545 IWB65545:IWC65545 JFX65545:JFY65545 JPT65545:JPU65545 JZP65545:JZQ65545 KJL65545:KJM65545 KTH65545:KTI65545 LDD65545:LDE65545 LMZ65545:LNA65545 LWV65545:LWW65545 MGR65545:MGS65545 MQN65545:MQO65545 NAJ65545:NAK65545 NKF65545:NKG65545 NUB65545:NUC65545 ODX65545:ODY65545 ONT65545:ONU65545 OXP65545:OXQ65545 PHL65545:PHM65545 PRH65545:PRI65545 QBD65545:QBE65545 QKZ65545:QLA65545 QUV65545:QUW65545 RER65545:RES65545 RON65545:ROO65545 RYJ65545:RYK65545 SIF65545:SIG65545 SSB65545:SSC65545 TBX65545:TBY65545 TLT65545:TLU65545 TVP65545:TVQ65545 UFL65545:UFM65545 UPH65545:UPI65545 UZD65545:UZE65545 VIZ65545:VJA65545 VSV65545:VSW65545 WCR65545:WCS65545 WMN65545:WMO65545 WWJ65545:WWK65545 AB131081:AC131081 JX131081:JY131081 TT131081:TU131081 ADP131081:ADQ131081 ANL131081:ANM131081 AXH131081:AXI131081 BHD131081:BHE131081 BQZ131081:BRA131081 CAV131081:CAW131081 CKR131081:CKS131081 CUN131081:CUO131081 DEJ131081:DEK131081 DOF131081:DOG131081 DYB131081:DYC131081 EHX131081:EHY131081 ERT131081:ERU131081 FBP131081:FBQ131081 FLL131081:FLM131081 FVH131081:FVI131081 GFD131081:GFE131081 GOZ131081:GPA131081 GYV131081:GYW131081 HIR131081:HIS131081 HSN131081:HSO131081 ICJ131081:ICK131081 IMF131081:IMG131081 IWB131081:IWC131081 JFX131081:JFY131081 JPT131081:JPU131081 JZP131081:JZQ131081 KJL131081:KJM131081 KTH131081:KTI131081 LDD131081:LDE131081 LMZ131081:LNA131081 LWV131081:LWW131081 MGR131081:MGS131081 MQN131081:MQO131081 NAJ131081:NAK131081 NKF131081:NKG131081 NUB131081:NUC131081 ODX131081:ODY131081 ONT131081:ONU131081 OXP131081:OXQ131081 PHL131081:PHM131081 PRH131081:PRI131081 QBD131081:QBE131081 QKZ131081:QLA131081 QUV131081:QUW131081 RER131081:RES131081 RON131081:ROO131081 RYJ131081:RYK131081 SIF131081:SIG131081 SSB131081:SSC131081 TBX131081:TBY131081 TLT131081:TLU131081 TVP131081:TVQ131081 UFL131081:UFM131081 UPH131081:UPI131081 UZD131081:UZE131081 VIZ131081:VJA131081 VSV131081:VSW131081 WCR131081:WCS131081 WMN131081:WMO131081 WWJ131081:WWK131081 AB196617:AC196617 JX196617:JY196617 TT196617:TU196617 ADP196617:ADQ196617 ANL196617:ANM196617 AXH196617:AXI196617 BHD196617:BHE196617 BQZ196617:BRA196617 CAV196617:CAW196617 CKR196617:CKS196617 CUN196617:CUO196617 DEJ196617:DEK196617 DOF196617:DOG196617 DYB196617:DYC196617 EHX196617:EHY196617 ERT196617:ERU196617 FBP196617:FBQ196617 FLL196617:FLM196617 FVH196617:FVI196617 GFD196617:GFE196617 GOZ196617:GPA196617 GYV196617:GYW196617 HIR196617:HIS196617 HSN196617:HSO196617 ICJ196617:ICK196617 IMF196617:IMG196617 IWB196617:IWC196617 JFX196617:JFY196617 JPT196617:JPU196617 JZP196617:JZQ196617 KJL196617:KJM196617 KTH196617:KTI196617 LDD196617:LDE196617 LMZ196617:LNA196617 LWV196617:LWW196617 MGR196617:MGS196617 MQN196617:MQO196617 NAJ196617:NAK196617 NKF196617:NKG196617 NUB196617:NUC196617 ODX196617:ODY196617 ONT196617:ONU196617 OXP196617:OXQ196617 PHL196617:PHM196617 PRH196617:PRI196617 QBD196617:QBE196617 QKZ196617:QLA196617 QUV196617:QUW196617 RER196617:RES196617 RON196617:ROO196617 RYJ196617:RYK196617 SIF196617:SIG196617 SSB196617:SSC196617 TBX196617:TBY196617 TLT196617:TLU196617 TVP196617:TVQ196617 UFL196617:UFM196617 UPH196617:UPI196617 UZD196617:UZE196617 VIZ196617:VJA196617 VSV196617:VSW196617 WCR196617:WCS196617 WMN196617:WMO196617 WWJ196617:WWK196617 AB262153:AC262153 JX262153:JY262153 TT262153:TU262153 ADP262153:ADQ262153 ANL262153:ANM262153 AXH262153:AXI262153 BHD262153:BHE262153 BQZ262153:BRA262153 CAV262153:CAW262153 CKR262153:CKS262153 CUN262153:CUO262153 DEJ262153:DEK262153 DOF262153:DOG262153 DYB262153:DYC262153 EHX262153:EHY262153 ERT262153:ERU262153 FBP262153:FBQ262153 FLL262153:FLM262153 FVH262153:FVI262153 GFD262153:GFE262153 GOZ262153:GPA262153 GYV262153:GYW262153 HIR262153:HIS262153 HSN262153:HSO262153 ICJ262153:ICK262153 IMF262153:IMG262153 IWB262153:IWC262153 JFX262153:JFY262153 JPT262153:JPU262153 JZP262153:JZQ262153 KJL262153:KJM262153 KTH262153:KTI262153 LDD262153:LDE262153 LMZ262153:LNA262153 LWV262153:LWW262153 MGR262153:MGS262153 MQN262153:MQO262153 NAJ262153:NAK262153 NKF262153:NKG262153 NUB262153:NUC262153 ODX262153:ODY262153 ONT262153:ONU262153 OXP262153:OXQ262153 PHL262153:PHM262153 PRH262153:PRI262153 QBD262153:QBE262153 QKZ262153:QLA262153 QUV262153:QUW262153 RER262153:RES262153 RON262153:ROO262153 RYJ262153:RYK262153 SIF262153:SIG262153 SSB262153:SSC262153 TBX262153:TBY262153 TLT262153:TLU262153 TVP262153:TVQ262153 UFL262153:UFM262153 UPH262153:UPI262153 UZD262153:UZE262153 VIZ262153:VJA262153 VSV262153:VSW262153 WCR262153:WCS262153 WMN262153:WMO262153 WWJ262153:WWK262153 AB327689:AC327689 JX327689:JY327689 TT327689:TU327689 ADP327689:ADQ327689 ANL327689:ANM327689 AXH327689:AXI327689 BHD327689:BHE327689 BQZ327689:BRA327689 CAV327689:CAW327689 CKR327689:CKS327689 CUN327689:CUO327689 DEJ327689:DEK327689 DOF327689:DOG327689 DYB327689:DYC327689 EHX327689:EHY327689 ERT327689:ERU327689 FBP327689:FBQ327689 FLL327689:FLM327689 FVH327689:FVI327689 GFD327689:GFE327689 GOZ327689:GPA327689 GYV327689:GYW327689 HIR327689:HIS327689 HSN327689:HSO327689 ICJ327689:ICK327689 IMF327689:IMG327689 IWB327689:IWC327689 JFX327689:JFY327689 JPT327689:JPU327689 JZP327689:JZQ327689 KJL327689:KJM327689 KTH327689:KTI327689 LDD327689:LDE327689 LMZ327689:LNA327689 LWV327689:LWW327689 MGR327689:MGS327689 MQN327689:MQO327689 NAJ327689:NAK327689 NKF327689:NKG327689 NUB327689:NUC327689 ODX327689:ODY327689 ONT327689:ONU327689 OXP327689:OXQ327689 PHL327689:PHM327689 PRH327689:PRI327689 QBD327689:QBE327689 QKZ327689:QLA327689 QUV327689:QUW327689 RER327689:RES327689 RON327689:ROO327689 RYJ327689:RYK327689 SIF327689:SIG327689 SSB327689:SSC327689 TBX327689:TBY327689 TLT327689:TLU327689 TVP327689:TVQ327689 UFL327689:UFM327689 UPH327689:UPI327689 UZD327689:UZE327689 VIZ327689:VJA327689 VSV327689:VSW327689 WCR327689:WCS327689 WMN327689:WMO327689 WWJ327689:WWK327689 AB393225:AC393225 JX393225:JY393225 TT393225:TU393225 ADP393225:ADQ393225 ANL393225:ANM393225 AXH393225:AXI393225 BHD393225:BHE393225 BQZ393225:BRA393225 CAV393225:CAW393225 CKR393225:CKS393225 CUN393225:CUO393225 DEJ393225:DEK393225 DOF393225:DOG393225 DYB393225:DYC393225 EHX393225:EHY393225 ERT393225:ERU393225 FBP393225:FBQ393225 FLL393225:FLM393225 FVH393225:FVI393225 GFD393225:GFE393225 GOZ393225:GPA393225 GYV393225:GYW393225 HIR393225:HIS393225 HSN393225:HSO393225 ICJ393225:ICK393225 IMF393225:IMG393225 IWB393225:IWC393225 JFX393225:JFY393225 JPT393225:JPU393225 JZP393225:JZQ393225 KJL393225:KJM393225 KTH393225:KTI393225 LDD393225:LDE393225 LMZ393225:LNA393225 LWV393225:LWW393225 MGR393225:MGS393225 MQN393225:MQO393225 NAJ393225:NAK393225 NKF393225:NKG393225 NUB393225:NUC393225 ODX393225:ODY393225 ONT393225:ONU393225 OXP393225:OXQ393225 PHL393225:PHM393225 PRH393225:PRI393225 QBD393225:QBE393225 QKZ393225:QLA393225 QUV393225:QUW393225 RER393225:RES393225 RON393225:ROO393225 RYJ393225:RYK393225 SIF393225:SIG393225 SSB393225:SSC393225 TBX393225:TBY393225 TLT393225:TLU393225 TVP393225:TVQ393225 UFL393225:UFM393225 UPH393225:UPI393225 UZD393225:UZE393225 VIZ393225:VJA393225 VSV393225:VSW393225 WCR393225:WCS393225 WMN393225:WMO393225 WWJ393225:WWK393225 AB458761:AC458761 JX458761:JY458761 TT458761:TU458761 ADP458761:ADQ458761 ANL458761:ANM458761 AXH458761:AXI458761 BHD458761:BHE458761 BQZ458761:BRA458761 CAV458761:CAW458761 CKR458761:CKS458761 CUN458761:CUO458761 DEJ458761:DEK458761 DOF458761:DOG458761 DYB458761:DYC458761 EHX458761:EHY458761 ERT458761:ERU458761 FBP458761:FBQ458761 FLL458761:FLM458761 FVH458761:FVI458761 GFD458761:GFE458761 GOZ458761:GPA458761 GYV458761:GYW458761 HIR458761:HIS458761 HSN458761:HSO458761 ICJ458761:ICK458761 IMF458761:IMG458761 IWB458761:IWC458761 JFX458761:JFY458761 JPT458761:JPU458761 JZP458761:JZQ458761 KJL458761:KJM458761 KTH458761:KTI458761 LDD458761:LDE458761 LMZ458761:LNA458761 LWV458761:LWW458761 MGR458761:MGS458761 MQN458761:MQO458761 NAJ458761:NAK458761 NKF458761:NKG458761 NUB458761:NUC458761 ODX458761:ODY458761 ONT458761:ONU458761 OXP458761:OXQ458761 PHL458761:PHM458761 PRH458761:PRI458761 QBD458761:QBE458761 QKZ458761:QLA458761 QUV458761:QUW458761 RER458761:RES458761 RON458761:ROO458761 RYJ458761:RYK458761 SIF458761:SIG458761 SSB458761:SSC458761 TBX458761:TBY458761 TLT458761:TLU458761 TVP458761:TVQ458761 UFL458761:UFM458761 UPH458761:UPI458761 UZD458761:UZE458761 VIZ458761:VJA458761 VSV458761:VSW458761 WCR458761:WCS458761 WMN458761:WMO458761 WWJ458761:WWK458761 AB524297:AC524297 JX524297:JY524297 TT524297:TU524297 ADP524297:ADQ524297 ANL524297:ANM524297 AXH524297:AXI524297 BHD524297:BHE524297 BQZ524297:BRA524297 CAV524297:CAW524297 CKR524297:CKS524297 CUN524297:CUO524297 DEJ524297:DEK524297 DOF524297:DOG524297 DYB524297:DYC524297 EHX524297:EHY524297 ERT524297:ERU524297 FBP524297:FBQ524297 FLL524297:FLM524297 FVH524297:FVI524297 GFD524297:GFE524297 GOZ524297:GPA524297 GYV524297:GYW524297 HIR524297:HIS524297 HSN524297:HSO524297 ICJ524297:ICK524297 IMF524297:IMG524297 IWB524297:IWC524297 JFX524297:JFY524297 JPT524297:JPU524297 JZP524297:JZQ524297 KJL524297:KJM524297 KTH524297:KTI524297 LDD524297:LDE524297 LMZ524297:LNA524297 LWV524297:LWW524297 MGR524297:MGS524297 MQN524297:MQO524297 NAJ524297:NAK524297 NKF524297:NKG524297 NUB524297:NUC524297 ODX524297:ODY524297 ONT524297:ONU524297 OXP524297:OXQ524297 PHL524297:PHM524297 PRH524297:PRI524297 QBD524297:QBE524297 QKZ524297:QLA524297 QUV524297:QUW524297 RER524297:RES524297 RON524297:ROO524297 RYJ524297:RYK524297 SIF524297:SIG524297 SSB524297:SSC524297 TBX524297:TBY524297 TLT524297:TLU524297 TVP524297:TVQ524297 UFL524297:UFM524297 UPH524297:UPI524297 UZD524297:UZE524297 VIZ524297:VJA524297 VSV524297:VSW524297 WCR524297:WCS524297 WMN524297:WMO524297 WWJ524297:WWK524297 AB589833:AC589833 JX589833:JY589833 TT589833:TU589833 ADP589833:ADQ589833 ANL589833:ANM589833 AXH589833:AXI589833 BHD589833:BHE589833 BQZ589833:BRA589833 CAV589833:CAW589833 CKR589833:CKS589833 CUN589833:CUO589833 DEJ589833:DEK589833 DOF589833:DOG589833 DYB589833:DYC589833 EHX589833:EHY589833 ERT589833:ERU589833 FBP589833:FBQ589833 FLL589833:FLM589833 FVH589833:FVI589833 GFD589833:GFE589833 GOZ589833:GPA589833 GYV589833:GYW589833 HIR589833:HIS589833 HSN589833:HSO589833 ICJ589833:ICK589833 IMF589833:IMG589833 IWB589833:IWC589833 JFX589833:JFY589833 JPT589833:JPU589833 JZP589833:JZQ589833 KJL589833:KJM589833 KTH589833:KTI589833 LDD589833:LDE589833 LMZ589833:LNA589833 LWV589833:LWW589833 MGR589833:MGS589833 MQN589833:MQO589833 NAJ589833:NAK589833 NKF589833:NKG589833 NUB589833:NUC589833 ODX589833:ODY589833 ONT589833:ONU589833 OXP589833:OXQ589833 PHL589833:PHM589833 PRH589833:PRI589833 QBD589833:QBE589833 QKZ589833:QLA589833 QUV589833:QUW589833 RER589833:RES589833 RON589833:ROO589833 RYJ589833:RYK589833 SIF589833:SIG589833 SSB589833:SSC589833 TBX589833:TBY589833 TLT589833:TLU589833 TVP589833:TVQ589833 UFL589833:UFM589833 UPH589833:UPI589833 UZD589833:UZE589833 VIZ589833:VJA589833 VSV589833:VSW589833 WCR589833:WCS589833 WMN589833:WMO589833 WWJ589833:WWK589833 AB655369:AC655369 JX655369:JY655369 TT655369:TU655369 ADP655369:ADQ655369 ANL655369:ANM655369 AXH655369:AXI655369 BHD655369:BHE655369 BQZ655369:BRA655369 CAV655369:CAW655369 CKR655369:CKS655369 CUN655369:CUO655369 DEJ655369:DEK655369 DOF655369:DOG655369 DYB655369:DYC655369 EHX655369:EHY655369 ERT655369:ERU655369 FBP655369:FBQ655369 FLL655369:FLM655369 FVH655369:FVI655369 GFD655369:GFE655369 GOZ655369:GPA655369 GYV655369:GYW655369 HIR655369:HIS655369 HSN655369:HSO655369 ICJ655369:ICK655369 IMF655369:IMG655369 IWB655369:IWC655369 JFX655369:JFY655369 JPT655369:JPU655369 JZP655369:JZQ655369 KJL655369:KJM655369 KTH655369:KTI655369 LDD655369:LDE655369 LMZ655369:LNA655369 LWV655369:LWW655369 MGR655369:MGS655369 MQN655369:MQO655369 NAJ655369:NAK655369 NKF655369:NKG655369 NUB655369:NUC655369 ODX655369:ODY655369 ONT655369:ONU655369 OXP655369:OXQ655369 PHL655369:PHM655369 PRH655369:PRI655369 QBD655369:QBE655369 QKZ655369:QLA655369 QUV655369:QUW655369 RER655369:RES655369 RON655369:ROO655369 RYJ655369:RYK655369 SIF655369:SIG655369 SSB655369:SSC655369 TBX655369:TBY655369 TLT655369:TLU655369 TVP655369:TVQ655369 UFL655369:UFM655369 UPH655369:UPI655369 UZD655369:UZE655369 VIZ655369:VJA655369 VSV655369:VSW655369 WCR655369:WCS655369 WMN655369:WMO655369 WWJ655369:WWK655369 AB720905:AC720905 JX720905:JY720905 TT720905:TU720905 ADP720905:ADQ720905 ANL720905:ANM720905 AXH720905:AXI720905 BHD720905:BHE720905 BQZ720905:BRA720905 CAV720905:CAW720905 CKR720905:CKS720905 CUN720905:CUO720905 DEJ720905:DEK720905 DOF720905:DOG720905 DYB720905:DYC720905 EHX720905:EHY720905 ERT720905:ERU720905 FBP720905:FBQ720905 FLL720905:FLM720905 FVH720905:FVI720905 GFD720905:GFE720905 GOZ720905:GPA720905 GYV720905:GYW720905 HIR720905:HIS720905 HSN720905:HSO720905 ICJ720905:ICK720905 IMF720905:IMG720905 IWB720905:IWC720905 JFX720905:JFY720905 JPT720905:JPU720905 JZP720905:JZQ720905 KJL720905:KJM720905 KTH720905:KTI720905 LDD720905:LDE720905 LMZ720905:LNA720905 LWV720905:LWW720905 MGR720905:MGS720905 MQN720905:MQO720905 NAJ720905:NAK720905 NKF720905:NKG720905 NUB720905:NUC720905 ODX720905:ODY720905 ONT720905:ONU720905 OXP720905:OXQ720905 PHL720905:PHM720905 PRH720905:PRI720905 QBD720905:QBE720905 QKZ720905:QLA720905 QUV720905:QUW720905 RER720905:RES720905 RON720905:ROO720905 RYJ720905:RYK720905 SIF720905:SIG720905 SSB720905:SSC720905 TBX720905:TBY720905 TLT720905:TLU720905 TVP720905:TVQ720905 UFL720905:UFM720905 UPH720905:UPI720905 UZD720905:UZE720905 VIZ720905:VJA720905 VSV720905:VSW720905 WCR720905:WCS720905 WMN720905:WMO720905 WWJ720905:WWK720905 AB786441:AC786441 JX786441:JY786441 TT786441:TU786441 ADP786441:ADQ786441 ANL786441:ANM786441 AXH786441:AXI786441 BHD786441:BHE786441 BQZ786441:BRA786441 CAV786441:CAW786441 CKR786441:CKS786441 CUN786441:CUO786441 DEJ786441:DEK786441 DOF786441:DOG786441 DYB786441:DYC786441 EHX786441:EHY786441 ERT786441:ERU786441 FBP786441:FBQ786441 FLL786441:FLM786441 FVH786441:FVI786441 GFD786441:GFE786441 GOZ786441:GPA786441 GYV786441:GYW786441 HIR786441:HIS786441 HSN786441:HSO786441 ICJ786441:ICK786441 IMF786441:IMG786441 IWB786441:IWC786441 JFX786441:JFY786441 JPT786441:JPU786441 JZP786441:JZQ786441 KJL786441:KJM786441 KTH786441:KTI786441 LDD786441:LDE786441 LMZ786441:LNA786441 LWV786441:LWW786441 MGR786441:MGS786441 MQN786441:MQO786441 NAJ786441:NAK786441 NKF786441:NKG786441 NUB786441:NUC786441 ODX786441:ODY786441 ONT786441:ONU786441 OXP786441:OXQ786441 PHL786441:PHM786441 PRH786441:PRI786441 QBD786441:QBE786441 QKZ786441:QLA786441 QUV786441:QUW786441 RER786441:RES786441 RON786441:ROO786441 RYJ786441:RYK786441 SIF786441:SIG786441 SSB786441:SSC786441 TBX786441:TBY786441 TLT786441:TLU786441 TVP786441:TVQ786441 UFL786441:UFM786441 UPH786441:UPI786441 UZD786441:UZE786441 VIZ786441:VJA786441 VSV786441:VSW786441 WCR786441:WCS786441 WMN786441:WMO786441 WWJ786441:WWK786441 AB851977:AC851977 JX851977:JY851977 TT851977:TU851977 ADP851977:ADQ851977 ANL851977:ANM851977 AXH851977:AXI851977 BHD851977:BHE851977 BQZ851977:BRA851977 CAV851977:CAW851977 CKR851977:CKS851977 CUN851977:CUO851977 DEJ851977:DEK851977 DOF851977:DOG851977 DYB851977:DYC851977 EHX851977:EHY851977 ERT851977:ERU851977 FBP851977:FBQ851977 FLL851977:FLM851977 FVH851977:FVI851977 GFD851977:GFE851977 GOZ851977:GPA851977 GYV851977:GYW851977 HIR851977:HIS851977 HSN851977:HSO851977 ICJ851977:ICK851977 IMF851977:IMG851977 IWB851977:IWC851977 JFX851977:JFY851977 JPT851977:JPU851977 JZP851977:JZQ851977 KJL851977:KJM851977 KTH851977:KTI851977 LDD851977:LDE851977 LMZ851977:LNA851977 LWV851977:LWW851977 MGR851977:MGS851977 MQN851977:MQO851977 NAJ851977:NAK851977 NKF851977:NKG851977 NUB851977:NUC851977 ODX851977:ODY851977 ONT851977:ONU851977 OXP851977:OXQ851977 PHL851977:PHM851977 PRH851977:PRI851977 QBD851977:QBE851977 QKZ851977:QLA851977 QUV851977:QUW851977 RER851977:RES851977 RON851977:ROO851977 RYJ851977:RYK851977 SIF851977:SIG851977 SSB851977:SSC851977 TBX851977:TBY851977 TLT851977:TLU851977 TVP851977:TVQ851977 UFL851977:UFM851977 UPH851977:UPI851977 UZD851977:UZE851977 VIZ851977:VJA851977 VSV851977:VSW851977 WCR851977:WCS851977 WMN851977:WMO851977 WWJ851977:WWK851977 AB917513:AC917513 JX917513:JY917513 TT917513:TU917513 ADP917513:ADQ917513 ANL917513:ANM917513 AXH917513:AXI917513 BHD917513:BHE917513 BQZ917513:BRA917513 CAV917513:CAW917513 CKR917513:CKS917513 CUN917513:CUO917513 DEJ917513:DEK917513 DOF917513:DOG917513 DYB917513:DYC917513 EHX917513:EHY917513 ERT917513:ERU917513 FBP917513:FBQ917513 FLL917513:FLM917513 FVH917513:FVI917513 GFD917513:GFE917513 GOZ917513:GPA917513 GYV917513:GYW917513 HIR917513:HIS917513 HSN917513:HSO917513 ICJ917513:ICK917513 IMF917513:IMG917513 IWB917513:IWC917513 JFX917513:JFY917513 JPT917513:JPU917513 JZP917513:JZQ917513 KJL917513:KJM917513 KTH917513:KTI917513 LDD917513:LDE917513 LMZ917513:LNA917513 LWV917513:LWW917513 MGR917513:MGS917513 MQN917513:MQO917513 NAJ917513:NAK917513 NKF917513:NKG917513 NUB917513:NUC917513 ODX917513:ODY917513 ONT917513:ONU917513 OXP917513:OXQ917513 PHL917513:PHM917513 PRH917513:PRI917513 QBD917513:QBE917513 QKZ917513:QLA917513 QUV917513:QUW917513 RER917513:RES917513 RON917513:ROO917513 RYJ917513:RYK917513 SIF917513:SIG917513 SSB917513:SSC917513 TBX917513:TBY917513 TLT917513:TLU917513 TVP917513:TVQ917513 UFL917513:UFM917513 UPH917513:UPI917513 UZD917513:UZE917513 VIZ917513:VJA917513 VSV917513:VSW917513 WCR917513:WCS917513 WMN917513:WMO917513 WWJ917513:WWK917513 AB983049:AC983049 JX983049:JY983049 TT983049:TU983049 ADP983049:ADQ983049 ANL983049:ANM983049 AXH983049:AXI983049 BHD983049:BHE983049 BQZ983049:BRA983049 CAV983049:CAW983049 CKR983049:CKS983049 CUN983049:CUO983049 DEJ983049:DEK983049 DOF983049:DOG983049 DYB983049:DYC983049 EHX983049:EHY983049 ERT983049:ERU983049 FBP983049:FBQ983049 FLL983049:FLM983049 FVH983049:FVI983049 GFD983049:GFE983049 GOZ983049:GPA983049 GYV983049:GYW983049 HIR983049:HIS983049 HSN983049:HSO983049 ICJ983049:ICK983049 IMF983049:IMG983049 IWB983049:IWC983049 JFX983049:JFY983049 JPT983049:JPU983049 JZP983049:JZQ983049 KJL983049:KJM983049 KTH983049:KTI983049 LDD983049:LDE983049 LMZ983049:LNA983049 LWV983049:LWW983049 MGR983049:MGS983049 MQN983049:MQO983049 NAJ983049:NAK983049 NKF983049:NKG983049 NUB983049:NUC983049 ODX983049:ODY983049 ONT983049:ONU983049 OXP983049:OXQ983049 PHL983049:PHM983049 PRH983049:PRI983049 QBD983049:QBE983049 QKZ983049:QLA983049 QUV983049:QUW983049 RER983049:RES983049 RON983049:ROO983049 RYJ983049:RYK983049 SIF983049:SIG983049 SSB983049:SSC983049 TBX983049:TBY983049 TLT983049:TLU983049 TVP983049:TVQ983049 UFL983049:UFM983049 UPH983049:UPI983049 UZD983049:UZE983049 VIZ983049:VJA983049 VSV983049:VSW983049 WCR983049:WCS983049 WMN983049:WMO983049 WWJ983049:WWK983049 AE65545:AF65545 KA65545:KB65545 TW65545:TX65545 ADS65545:ADT65545 ANO65545:ANP65545 AXK65545:AXL65545 BHG65545:BHH65545 BRC65545:BRD65545 CAY65545:CAZ65545 CKU65545:CKV65545 CUQ65545:CUR65545 DEM65545:DEN65545 DOI65545:DOJ65545 DYE65545:DYF65545 EIA65545:EIB65545 ERW65545:ERX65545 FBS65545:FBT65545 FLO65545:FLP65545 FVK65545:FVL65545 GFG65545:GFH65545 GPC65545:GPD65545 GYY65545:GYZ65545 HIU65545:HIV65545 HSQ65545:HSR65545 ICM65545:ICN65545 IMI65545:IMJ65545 IWE65545:IWF65545 JGA65545:JGB65545 JPW65545:JPX65545 JZS65545:JZT65545 KJO65545:KJP65545 KTK65545:KTL65545 LDG65545:LDH65545 LNC65545:LND65545 LWY65545:LWZ65545 MGU65545:MGV65545 MQQ65545:MQR65545 NAM65545:NAN65545 NKI65545:NKJ65545 NUE65545:NUF65545 OEA65545:OEB65545 ONW65545:ONX65545 OXS65545:OXT65545 PHO65545:PHP65545 PRK65545:PRL65545 QBG65545:QBH65545 QLC65545:QLD65545 QUY65545:QUZ65545 REU65545:REV65545 ROQ65545:ROR65545 RYM65545:RYN65545 SII65545:SIJ65545 SSE65545:SSF65545 TCA65545:TCB65545 TLW65545:TLX65545 TVS65545:TVT65545 UFO65545:UFP65545 UPK65545:UPL65545 UZG65545:UZH65545 VJC65545:VJD65545 VSY65545:VSZ65545 WCU65545:WCV65545 WMQ65545:WMR65545 WWM65545:WWN65545 AE131081:AF131081 KA131081:KB131081 TW131081:TX131081 ADS131081:ADT131081 ANO131081:ANP131081 AXK131081:AXL131081 BHG131081:BHH131081 BRC131081:BRD131081 CAY131081:CAZ131081 CKU131081:CKV131081 CUQ131081:CUR131081 DEM131081:DEN131081 DOI131081:DOJ131081 DYE131081:DYF131081 EIA131081:EIB131081 ERW131081:ERX131081 FBS131081:FBT131081 FLO131081:FLP131081 FVK131081:FVL131081 GFG131081:GFH131081 GPC131081:GPD131081 GYY131081:GYZ131081 HIU131081:HIV131081 HSQ131081:HSR131081 ICM131081:ICN131081 IMI131081:IMJ131081 IWE131081:IWF131081 JGA131081:JGB131081 JPW131081:JPX131081 JZS131081:JZT131081 KJO131081:KJP131081 KTK131081:KTL131081 LDG131081:LDH131081 LNC131081:LND131081 LWY131081:LWZ131081 MGU131081:MGV131081 MQQ131081:MQR131081 NAM131081:NAN131081 NKI131081:NKJ131081 NUE131081:NUF131081 OEA131081:OEB131081 ONW131081:ONX131081 OXS131081:OXT131081 PHO131081:PHP131081 PRK131081:PRL131081 QBG131081:QBH131081 QLC131081:QLD131081 QUY131081:QUZ131081 REU131081:REV131081 ROQ131081:ROR131081 RYM131081:RYN131081 SII131081:SIJ131081 SSE131081:SSF131081 TCA131081:TCB131081 TLW131081:TLX131081 TVS131081:TVT131081 UFO131081:UFP131081 UPK131081:UPL131081 UZG131081:UZH131081 VJC131081:VJD131081 VSY131081:VSZ131081 WCU131081:WCV131081 WMQ131081:WMR131081 WWM131081:WWN131081 AE196617:AF196617 KA196617:KB196617 TW196617:TX196617 ADS196617:ADT196617 ANO196617:ANP196617 AXK196617:AXL196617 BHG196617:BHH196617 BRC196617:BRD196617 CAY196617:CAZ196617 CKU196617:CKV196617 CUQ196617:CUR196617 DEM196617:DEN196617 DOI196617:DOJ196617 DYE196617:DYF196617 EIA196617:EIB196617 ERW196617:ERX196617 FBS196617:FBT196617 FLO196617:FLP196617 FVK196617:FVL196617 GFG196617:GFH196617 GPC196617:GPD196617 GYY196617:GYZ196617 HIU196617:HIV196617 HSQ196617:HSR196617 ICM196617:ICN196617 IMI196617:IMJ196617 IWE196617:IWF196617 JGA196617:JGB196617 JPW196617:JPX196617 JZS196617:JZT196617 KJO196617:KJP196617 KTK196617:KTL196617 LDG196617:LDH196617 LNC196617:LND196617 LWY196617:LWZ196617 MGU196617:MGV196617 MQQ196617:MQR196617 NAM196617:NAN196617 NKI196617:NKJ196617 NUE196617:NUF196617 OEA196617:OEB196617 ONW196617:ONX196617 OXS196617:OXT196617 PHO196617:PHP196617 PRK196617:PRL196617 QBG196617:QBH196617 QLC196617:QLD196617 QUY196617:QUZ196617 REU196617:REV196617 ROQ196617:ROR196617 RYM196617:RYN196617 SII196617:SIJ196617 SSE196617:SSF196617 TCA196617:TCB196617 TLW196617:TLX196617 TVS196617:TVT196617 UFO196617:UFP196617 UPK196617:UPL196617 UZG196617:UZH196617 VJC196617:VJD196617 VSY196617:VSZ196617 WCU196617:WCV196617 WMQ196617:WMR196617 WWM196617:WWN196617 AE262153:AF262153 KA262153:KB262153 TW262153:TX262153 ADS262153:ADT262153 ANO262153:ANP262153 AXK262153:AXL262153 BHG262153:BHH262153 BRC262153:BRD262153 CAY262153:CAZ262153 CKU262153:CKV262153 CUQ262153:CUR262153 DEM262153:DEN262153 DOI262153:DOJ262153 DYE262153:DYF262153 EIA262153:EIB262153 ERW262153:ERX262153 FBS262153:FBT262153 FLO262153:FLP262153 FVK262153:FVL262153 GFG262153:GFH262153 GPC262153:GPD262153 GYY262153:GYZ262153 HIU262153:HIV262153 HSQ262153:HSR262153 ICM262153:ICN262153 IMI262153:IMJ262153 IWE262153:IWF262153 JGA262153:JGB262153 JPW262153:JPX262153 JZS262153:JZT262153 KJO262153:KJP262153 KTK262153:KTL262153 LDG262153:LDH262153 LNC262153:LND262153 LWY262153:LWZ262153 MGU262153:MGV262153 MQQ262153:MQR262153 NAM262153:NAN262153 NKI262153:NKJ262153 NUE262153:NUF262153 OEA262153:OEB262153 ONW262153:ONX262153 OXS262153:OXT262153 PHO262153:PHP262153 PRK262153:PRL262153 QBG262153:QBH262153 QLC262153:QLD262153 QUY262153:QUZ262153 REU262153:REV262153 ROQ262153:ROR262153 RYM262153:RYN262153 SII262153:SIJ262153 SSE262153:SSF262153 TCA262153:TCB262153 TLW262153:TLX262153 TVS262153:TVT262153 UFO262153:UFP262153 UPK262153:UPL262153 UZG262153:UZH262153 VJC262153:VJD262153 VSY262153:VSZ262153 WCU262153:WCV262153 WMQ262153:WMR262153 WWM262153:WWN262153 AE327689:AF327689 KA327689:KB327689 TW327689:TX327689 ADS327689:ADT327689 ANO327689:ANP327689 AXK327689:AXL327689 BHG327689:BHH327689 BRC327689:BRD327689 CAY327689:CAZ327689 CKU327689:CKV327689 CUQ327689:CUR327689 DEM327689:DEN327689 DOI327689:DOJ327689 DYE327689:DYF327689 EIA327689:EIB327689 ERW327689:ERX327689 FBS327689:FBT327689 FLO327689:FLP327689 FVK327689:FVL327689 GFG327689:GFH327689 GPC327689:GPD327689 GYY327689:GYZ327689 HIU327689:HIV327689 HSQ327689:HSR327689 ICM327689:ICN327689 IMI327689:IMJ327689 IWE327689:IWF327689 JGA327689:JGB327689 JPW327689:JPX327689 JZS327689:JZT327689 KJO327689:KJP327689 KTK327689:KTL327689 LDG327689:LDH327689 LNC327689:LND327689 LWY327689:LWZ327689 MGU327689:MGV327689 MQQ327689:MQR327689 NAM327689:NAN327689 NKI327689:NKJ327689 NUE327689:NUF327689 OEA327689:OEB327689 ONW327689:ONX327689 OXS327689:OXT327689 PHO327689:PHP327689 PRK327689:PRL327689 QBG327689:QBH327689 QLC327689:QLD327689 QUY327689:QUZ327689 REU327689:REV327689 ROQ327689:ROR327689 RYM327689:RYN327689 SII327689:SIJ327689 SSE327689:SSF327689 TCA327689:TCB327689 TLW327689:TLX327689 TVS327689:TVT327689 UFO327689:UFP327689 UPK327689:UPL327689 UZG327689:UZH327689 VJC327689:VJD327689 VSY327689:VSZ327689 WCU327689:WCV327689 WMQ327689:WMR327689 WWM327689:WWN327689 AE393225:AF393225 KA393225:KB393225 TW393225:TX393225 ADS393225:ADT393225 ANO393225:ANP393225 AXK393225:AXL393225 BHG393225:BHH393225 BRC393225:BRD393225 CAY393225:CAZ393225 CKU393225:CKV393225 CUQ393225:CUR393225 DEM393225:DEN393225 DOI393225:DOJ393225 DYE393225:DYF393225 EIA393225:EIB393225 ERW393225:ERX393225 FBS393225:FBT393225 FLO393225:FLP393225 FVK393225:FVL393225 GFG393225:GFH393225 GPC393225:GPD393225 GYY393225:GYZ393225 HIU393225:HIV393225 HSQ393225:HSR393225 ICM393225:ICN393225 IMI393225:IMJ393225 IWE393225:IWF393225 JGA393225:JGB393225 JPW393225:JPX393225 JZS393225:JZT393225 KJO393225:KJP393225 KTK393225:KTL393225 LDG393225:LDH393225 LNC393225:LND393225 LWY393225:LWZ393225 MGU393225:MGV393225 MQQ393225:MQR393225 NAM393225:NAN393225 NKI393225:NKJ393225 NUE393225:NUF393225 OEA393225:OEB393225 ONW393225:ONX393225 OXS393225:OXT393225 PHO393225:PHP393225 PRK393225:PRL393225 QBG393225:QBH393225 QLC393225:QLD393225 QUY393225:QUZ393225 REU393225:REV393225 ROQ393225:ROR393225 RYM393225:RYN393225 SII393225:SIJ393225 SSE393225:SSF393225 TCA393225:TCB393225 TLW393225:TLX393225 TVS393225:TVT393225 UFO393225:UFP393225 UPK393225:UPL393225 UZG393225:UZH393225 VJC393225:VJD393225 VSY393225:VSZ393225 WCU393225:WCV393225 WMQ393225:WMR393225 WWM393225:WWN393225 AE458761:AF458761 KA458761:KB458761 TW458761:TX458761 ADS458761:ADT458761 ANO458761:ANP458761 AXK458761:AXL458761 BHG458761:BHH458761 BRC458761:BRD458761 CAY458761:CAZ458761 CKU458761:CKV458761 CUQ458761:CUR458761 DEM458761:DEN458761 DOI458761:DOJ458761 DYE458761:DYF458761 EIA458761:EIB458761 ERW458761:ERX458761 FBS458761:FBT458761 FLO458761:FLP458761 FVK458761:FVL458761 GFG458761:GFH458761 GPC458761:GPD458761 GYY458761:GYZ458761 HIU458761:HIV458761 HSQ458761:HSR458761 ICM458761:ICN458761 IMI458761:IMJ458761 IWE458761:IWF458761 JGA458761:JGB458761 JPW458761:JPX458761 JZS458761:JZT458761 KJO458761:KJP458761 KTK458761:KTL458761 LDG458761:LDH458761 LNC458761:LND458761 LWY458761:LWZ458761 MGU458761:MGV458761 MQQ458761:MQR458761 NAM458761:NAN458761 NKI458761:NKJ458761 NUE458761:NUF458761 OEA458761:OEB458761 ONW458761:ONX458761 OXS458761:OXT458761 PHO458761:PHP458761 PRK458761:PRL458761 QBG458761:QBH458761 QLC458761:QLD458761 QUY458761:QUZ458761 REU458761:REV458761 ROQ458761:ROR458761 RYM458761:RYN458761 SII458761:SIJ458761 SSE458761:SSF458761 TCA458761:TCB458761 TLW458761:TLX458761 TVS458761:TVT458761 UFO458761:UFP458761 UPK458761:UPL458761 UZG458761:UZH458761 VJC458761:VJD458761 VSY458761:VSZ458761 WCU458761:WCV458761 WMQ458761:WMR458761 WWM458761:WWN458761 AE524297:AF524297 KA524297:KB524297 TW524297:TX524297 ADS524297:ADT524297 ANO524297:ANP524297 AXK524297:AXL524297 BHG524297:BHH524297 BRC524297:BRD524297 CAY524297:CAZ524297 CKU524297:CKV524297 CUQ524297:CUR524297 DEM524297:DEN524297 DOI524297:DOJ524297 DYE524297:DYF524297 EIA524297:EIB524297 ERW524297:ERX524297 FBS524297:FBT524297 FLO524297:FLP524297 FVK524297:FVL524297 GFG524297:GFH524297 GPC524297:GPD524297 GYY524297:GYZ524297 HIU524297:HIV524297 HSQ524297:HSR524297 ICM524297:ICN524297 IMI524297:IMJ524297 IWE524297:IWF524297 JGA524297:JGB524297 JPW524297:JPX524297 JZS524297:JZT524297 KJO524297:KJP524297 KTK524297:KTL524297 LDG524297:LDH524297 LNC524297:LND524297 LWY524297:LWZ524297 MGU524297:MGV524297 MQQ524297:MQR524297 NAM524297:NAN524297 NKI524297:NKJ524297 NUE524297:NUF524297 OEA524297:OEB524297 ONW524297:ONX524297 OXS524297:OXT524297 PHO524297:PHP524297 PRK524297:PRL524297 QBG524297:QBH524297 QLC524297:QLD524297 QUY524297:QUZ524297 REU524297:REV524297 ROQ524297:ROR524297 RYM524297:RYN524297 SII524297:SIJ524297 SSE524297:SSF524297 TCA524297:TCB524297 TLW524297:TLX524297 TVS524297:TVT524297 UFO524297:UFP524297 UPK524297:UPL524297 UZG524297:UZH524297 VJC524297:VJD524297 VSY524297:VSZ524297 WCU524297:WCV524297 WMQ524297:WMR524297 WWM524297:WWN524297 AE589833:AF589833 KA589833:KB589833 TW589833:TX589833 ADS589833:ADT589833 ANO589833:ANP589833 AXK589833:AXL589833 BHG589833:BHH589833 BRC589833:BRD589833 CAY589833:CAZ589833 CKU589833:CKV589833 CUQ589833:CUR589833 DEM589833:DEN589833 DOI589833:DOJ589833 DYE589833:DYF589833 EIA589833:EIB589833 ERW589833:ERX589833 FBS589833:FBT589833 FLO589833:FLP589833 FVK589833:FVL589833 GFG589833:GFH589833 GPC589833:GPD589833 GYY589833:GYZ589833 HIU589833:HIV589833 HSQ589833:HSR589833 ICM589833:ICN589833 IMI589833:IMJ589833 IWE589833:IWF589833 JGA589833:JGB589833 JPW589833:JPX589833 JZS589833:JZT589833 KJO589833:KJP589833 KTK589833:KTL589833 LDG589833:LDH589833 LNC589833:LND589833 LWY589833:LWZ589833 MGU589833:MGV589833 MQQ589833:MQR589833 NAM589833:NAN589833 NKI589833:NKJ589833 NUE589833:NUF589833 OEA589833:OEB589833 ONW589833:ONX589833 OXS589833:OXT589833 PHO589833:PHP589833 PRK589833:PRL589833 QBG589833:QBH589833 QLC589833:QLD589833 QUY589833:QUZ589833 REU589833:REV589833 ROQ589833:ROR589833 RYM589833:RYN589833 SII589833:SIJ589833 SSE589833:SSF589833 TCA589833:TCB589833 TLW589833:TLX589833 TVS589833:TVT589833 UFO589833:UFP589833 UPK589833:UPL589833 UZG589833:UZH589833 VJC589833:VJD589833 VSY589833:VSZ589833 WCU589833:WCV589833 WMQ589833:WMR589833 WWM589833:WWN589833 AE655369:AF655369 KA655369:KB655369 TW655369:TX655369 ADS655369:ADT655369 ANO655369:ANP655369 AXK655369:AXL655369 BHG655369:BHH655369 BRC655369:BRD655369 CAY655369:CAZ655369 CKU655369:CKV655369 CUQ655369:CUR655369 DEM655369:DEN655369 DOI655369:DOJ655369 DYE655369:DYF655369 EIA655369:EIB655369 ERW655369:ERX655369 FBS655369:FBT655369 FLO655369:FLP655369 FVK655369:FVL655369 GFG655369:GFH655369 GPC655369:GPD655369 GYY655369:GYZ655369 HIU655369:HIV655369 HSQ655369:HSR655369 ICM655369:ICN655369 IMI655369:IMJ655369 IWE655369:IWF655369 JGA655369:JGB655369 JPW655369:JPX655369 JZS655369:JZT655369 KJO655369:KJP655369 KTK655369:KTL655369 LDG655369:LDH655369 LNC655369:LND655369 LWY655369:LWZ655369 MGU655369:MGV655369 MQQ655369:MQR655369 NAM655369:NAN655369 NKI655369:NKJ655369 NUE655369:NUF655369 OEA655369:OEB655369 ONW655369:ONX655369 OXS655369:OXT655369 PHO655369:PHP655369 PRK655369:PRL655369 QBG655369:QBH655369 QLC655369:QLD655369 QUY655369:QUZ655369 REU655369:REV655369 ROQ655369:ROR655369 RYM655369:RYN655369 SII655369:SIJ655369 SSE655369:SSF655369 TCA655369:TCB655369 TLW655369:TLX655369 TVS655369:TVT655369 UFO655369:UFP655369 UPK655369:UPL655369 UZG655369:UZH655369 VJC655369:VJD655369 VSY655369:VSZ655369 WCU655369:WCV655369 WMQ655369:WMR655369 WWM655369:WWN655369 AE720905:AF720905 KA720905:KB720905 TW720905:TX720905 ADS720905:ADT720905 ANO720905:ANP720905 AXK720905:AXL720905 BHG720905:BHH720905 BRC720905:BRD720905 CAY720905:CAZ720905 CKU720905:CKV720905 CUQ720905:CUR720905 DEM720905:DEN720905 DOI720905:DOJ720905 DYE720905:DYF720905 EIA720905:EIB720905 ERW720905:ERX720905 FBS720905:FBT720905 FLO720905:FLP720905 FVK720905:FVL720905 GFG720905:GFH720905 GPC720905:GPD720905 GYY720905:GYZ720905 HIU720905:HIV720905 HSQ720905:HSR720905 ICM720905:ICN720905 IMI720905:IMJ720905 IWE720905:IWF720905 JGA720905:JGB720905 JPW720905:JPX720905 JZS720905:JZT720905 KJO720905:KJP720905 KTK720905:KTL720905 LDG720905:LDH720905 LNC720905:LND720905 LWY720905:LWZ720905 MGU720905:MGV720905 MQQ720905:MQR720905 NAM720905:NAN720905 NKI720905:NKJ720905 NUE720905:NUF720905 OEA720905:OEB720905 ONW720905:ONX720905 OXS720905:OXT720905 PHO720905:PHP720905 PRK720905:PRL720905 QBG720905:QBH720905 QLC720905:QLD720905 QUY720905:QUZ720905 REU720905:REV720905 ROQ720905:ROR720905 RYM720905:RYN720905 SII720905:SIJ720905 SSE720905:SSF720905 TCA720905:TCB720905 TLW720905:TLX720905 TVS720905:TVT720905 UFO720905:UFP720905 UPK720905:UPL720905 UZG720905:UZH720905 VJC720905:VJD720905 VSY720905:VSZ720905 WCU720905:WCV720905 WMQ720905:WMR720905 WWM720905:WWN720905 AE786441:AF786441 KA786441:KB786441 TW786441:TX786441 ADS786441:ADT786441 ANO786441:ANP786441 AXK786441:AXL786441 BHG786441:BHH786441 BRC786441:BRD786441 CAY786441:CAZ786441 CKU786441:CKV786441 CUQ786441:CUR786441 DEM786441:DEN786441 DOI786441:DOJ786441 DYE786441:DYF786441 EIA786441:EIB786441 ERW786441:ERX786441 FBS786441:FBT786441 FLO786441:FLP786441 FVK786441:FVL786441 GFG786441:GFH786441 GPC786441:GPD786441 GYY786441:GYZ786441 HIU786441:HIV786441 HSQ786441:HSR786441 ICM786441:ICN786441 IMI786441:IMJ786441 IWE786441:IWF786441 JGA786441:JGB786441 JPW786441:JPX786441 JZS786441:JZT786441 KJO786441:KJP786441 KTK786441:KTL786441 LDG786441:LDH786441 LNC786441:LND786441 LWY786441:LWZ786441 MGU786441:MGV786441 MQQ786441:MQR786441 NAM786441:NAN786441 NKI786441:NKJ786441 NUE786441:NUF786441 OEA786441:OEB786441 ONW786441:ONX786441 OXS786441:OXT786441 PHO786441:PHP786441 PRK786441:PRL786441 QBG786441:QBH786441 QLC786441:QLD786441 QUY786441:QUZ786441 REU786441:REV786441 ROQ786441:ROR786441 RYM786441:RYN786441 SII786441:SIJ786441 SSE786441:SSF786441 TCA786441:TCB786441 TLW786441:TLX786441 TVS786441:TVT786441 UFO786441:UFP786441 UPK786441:UPL786441 UZG786441:UZH786441 VJC786441:VJD786441 VSY786441:VSZ786441 WCU786441:WCV786441 WMQ786441:WMR786441 WWM786441:WWN786441 AE851977:AF851977 KA851977:KB851977 TW851977:TX851977 ADS851977:ADT851977 ANO851977:ANP851977 AXK851977:AXL851977 BHG851977:BHH851977 BRC851977:BRD851977 CAY851977:CAZ851977 CKU851977:CKV851977 CUQ851977:CUR851977 DEM851977:DEN851977 DOI851977:DOJ851977 DYE851977:DYF851977 EIA851977:EIB851977 ERW851977:ERX851977 FBS851977:FBT851977 FLO851977:FLP851977 FVK851977:FVL851977 GFG851977:GFH851977 GPC851977:GPD851977 GYY851977:GYZ851977 HIU851977:HIV851977 HSQ851977:HSR851977 ICM851977:ICN851977 IMI851977:IMJ851977 IWE851977:IWF851977 JGA851977:JGB851977 JPW851977:JPX851977 JZS851977:JZT851977 KJO851977:KJP851977 KTK851977:KTL851977 LDG851977:LDH851977 LNC851977:LND851977 LWY851977:LWZ851977 MGU851977:MGV851977 MQQ851977:MQR851977 NAM851977:NAN851977 NKI851977:NKJ851977 NUE851977:NUF851977 OEA851977:OEB851977 ONW851977:ONX851977 OXS851977:OXT851977 PHO851977:PHP851977 PRK851977:PRL851977 QBG851977:QBH851977 QLC851977:QLD851977 QUY851977:QUZ851977 REU851977:REV851977 ROQ851977:ROR851977 RYM851977:RYN851977 SII851977:SIJ851977 SSE851977:SSF851977 TCA851977:TCB851977 TLW851977:TLX851977 TVS851977:TVT851977 UFO851977:UFP851977 UPK851977:UPL851977 UZG851977:UZH851977 VJC851977:VJD851977 VSY851977:VSZ851977 WCU851977:WCV851977 WMQ851977:WMR851977 WWM851977:WWN851977 AE917513:AF917513 KA917513:KB917513 TW917513:TX917513 ADS917513:ADT917513 ANO917513:ANP917513 AXK917513:AXL917513 BHG917513:BHH917513 BRC917513:BRD917513 CAY917513:CAZ917513 CKU917513:CKV917513 CUQ917513:CUR917513 DEM917513:DEN917513 DOI917513:DOJ917513 DYE917513:DYF917513 EIA917513:EIB917513 ERW917513:ERX917513 FBS917513:FBT917513 FLO917513:FLP917513 FVK917513:FVL917513 GFG917513:GFH917513 GPC917513:GPD917513 GYY917513:GYZ917513 HIU917513:HIV917513 HSQ917513:HSR917513 ICM917513:ICN917513 IMI917513:IMJ917513 IWE917513:IWF917513 JGA917513:JGB917513 JPW917513:JPX917513 JZS917513:JZT917513 KJO917513:KJP917513 KTK917513:KTL917513 LDG917513:LDH917513 LNC917513:LND917513 LWY917513:LWZ917513 MGU917513:MGV917513 MQQ917513:MQR917513 NAM917513:NAN917513 NKI917513:NKJ917513 NUE917513:NUF917513 OEA917513:OEB917513 ONW917513:ONX917513 OXS917513:OXT917513 PHO917513:PHP917513 PRK917513:PRL917513 QBG917513:QBH917513 QLC917513:QLD917513 QUY917513:QUZ917513 REU917513:REV917513 ROQ917513:ROR917513 RYM917513:RYN917513 SII917513:SIJ917513 SSE917513:SSF917513 TCA917513:TCB917513 TLW917513:TLX917513 TVS917513:TVT917513 UFO917513:UFP917513 UPK917513:UPL917513 UZG917513:UZH917513 VJC917513:VJD917513 VSY917513:VSZ917513 WCU917513:WCV917513 WMQ917513:WMR917513 WWM917513:WWN917513 AE983049:AF983049 KA983049:KB983049 TW983049:TX983049 ADS983049:ADT983049 ANO983049:ANP983049 AXK983049:AXL983049 BHG983049:BHH983049 BRC983049:BRD983049 CAY983049:CAZ983049 CKU983049:CKV983049 CUQ983049:CUR983049 DEM983049:DEN983049 DOI983049:DOJ983049 DYE983049:DYF983049 EIA983049:EIB983049 ERW983049:ERX983049 FBS983049:FBT983049 FLO983049:FLP983049 FVK983049:FVL983049 GFG983049:GFH983049 GPC983049:GPD983049 GYY983049:GYZ983049 HIU983049:HIV983049 HSQ983049:HSR983049 ICM983049:ICN983049 IMI983049:IMJ983049 IWE983049:IWF983049 JGA983049:JGB983049 JPW983049:JPX983049 JZS983049:JZT983049 KJO983049:KJP983049 KTK983049:KTL983049 LDG983049:LDH983049 LNC983049:LND983049 LWY983049:LWZ983049 MGU983049:MGV983049 MQQ983049:MQR983049 NAM983049:NAN983049 NKI983049:NKJ983049 NUE983049:NUF983049 OEA983049:OEB983049 ONW983049:ONX983049 OXS983049:OXT983049 PHO983049:PHP983049 PRK983049:PRL983049 QBG983049:QBH983049 QLC983049:QLD983049 QUY983049:QUZ983049 REU983049:REV983049 ROQ983049:ROR983049 RYM983049:RYN983049 SII983049:SIJ983049 SSE983049:SSF983049 TCA983049:TCB983049 TLW983049:TLX983049 TVS983049:TVT983049 UFO983049:UFP983049 UPK983049:UPL983049 UZG983049:UZH983049 VJC983049:VJD983049 VSY983049:VSZ983049 WCU983049:WCV983049 WMQ983049:WMR983049 WWM983049:WWN983049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J65548:K65548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J131084:K131084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J196620:K196620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J262156:K262156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J327692:K327692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J393228:K393228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J458764:K458764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J524300:K524300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J589836:K589836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J655372:K655372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J720908:K720908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J786444:K786444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J851980:K851980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J917516:K917516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J983052:K983052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M65548:N65548 JI65548:JJ65548 TE65548:TF65548 ADA65548:ADB65548 AMW65548:AMX65548 AWS65548:AWT65548 BGO65548:BGP65548 BQK65548:BQL65548 CAG65548:CAH65548 CKC65548:CKD65548 CTY65548:CTZ65548 DDU65548:DDV65548 DNQ65548:DNR65548 DXM65548:DXN65548 EHI65548:EHJ65548 ERE65548:ERF65548 FBA65548:FBB65548 FKW65548:FKX65548 FUS65548:FUT65548 GEO65548:GEP65548 GOK65548:GOL65548 GYG65548:GYH65548 HIC65548:HID65548 HRY65548:HRZ65548 IBU65548:IBV65548 ILQ65548:ILR65548 IVM65548:IVN65548 JFI65548:JFJ65548 JPE65548:JPF65548 JZA65548:JZB65548 KIW65548:KIX65548 KSS65548:KST65548 LCO65548:LCP65548 LMK65548:LML65548 LWG65548:LWH65548 MGC65548:MGD65548 MPY65548:MPZ65548 MZU65548:MZV65548 NJQ65548:NJR65548 NTM65548:NTN65548 ODI65548:ODJ65548 ONE65548:ONF65548 OXA65548:OXB65548 PGW65548:PGX65548 PQS65548:PQT65548 QAO65548:QAP65548 QKK65548:QKL65548 QUG65548:QUH65548 REC65548:RED65548 RNY65548:RNZ65548 RXU65548:RXV65548 SHQ65548:SHR65548 SRM65548:SRN65548 TBI65548:TBJ65548 TLE65548:TLF65548 TVA65548:TVB65548 UEW65548:UEX65548 UOS65548:UOT65548 UYO65548:UYP65548 VIK65548:VIL65548 VSG65548:VSH65548 WCC65548:WCD65548 WLY65548:WLZ65548 WVU65548:WVV65548 M131084:N131084 JI131084:JJ131084 TE131084:TF131084 ADA131084:ADB131084 AMW131084:AMX131084 AWS131084:AWT131084 BGO131084:BGP131084 BQK131084:BQL131084 CAG131084:CAH131084 CKC131084:CKD131084 CTY131084:CTZ131084 DDU131084:DDV131084 DNQ131084:DNR131084 DXM131084:DXN131084 EHI131084:EHJ131084 ERE131084:ERF131084 FBA131084:FBB131084 FKW131084:FKX131084 FUS131084:FUT131084 GEO131084:GEP131084 GOK131084:GOL131084 GYG131084:GYH131084 HIC131084:HID131084 HRY131084:HRZ131084 IBU131084:IBV131084 ILQ131084:ILR131084 IVM131084:IVN131084 JFI131084:JFJ131084 JPE131084:JPF131084 JZA131084:JZB131084 KIW131084:KIX131084 KSS131084:KST131084 LCO131084:LCP131084 LMK131084:LML131084 LWG131084:LWH131084 MGC131084:MGD131084 MPY131084:MPZ131084 MZU131084:MZV131084 NJQ131084:NJR131084 NTM131084:NTN131084 ODI131084:ODJ131084 ONE131084:ONF131084 OXA131084:OXB131084 PGW131084:PGX131084 PQS131084:PQT131084 QAO131084:QAP131084 QKK131084:QKL131084 QUG131084:QUH131084 REC131084:RED131084 RNY131084:RNZ131084 RXU131084:RXV131084 SHQ131084:SHR131084 SRM131084:SRN131084 TBI131084:TBJ131084 TLE131084:TLF131084 TVA131084:TVB131084 UEW131084:UEX131084 UOS131084:UOT131084 UYO131084:UYP131084 VIK131084:VIL131084 VSG131084:VSH131084 WCC131084:WCD131084 WLY131084:WLZ131084 WVU131084:WVV131084 M196620:N196620 JI196620:JJ196620 TE196620:TF196620 ADA196620:ADB196620 AMW196620:AMX196620 AWS196620:AWT196620 BGO196620:BGP196620 BQK196620:BQL196620 CAG196620:CAH196620 CKC196620:CKD196620 CTY196620:CTZ196620 DDU196620:DDV196620 DNQ196620:DNR196620 DXM196620:DXN196620 EHI196620:EHJ196620 ERE196620:ERF196620 FBA196620:FBB196620 FKW196620:FKX196620 FUS196620:FUT196620 GEO196620:GEP196620 GOK196620:GOL196620 GYG196620:GYH196620 HIC196620:HID196620 HRY196620:HRZ196620 IBU196620:IBV196620 ILQ196620:ILR196620 IVM196620:IVN196620 JFI196620:JFJ196620 JPE196620:JPF196620 JZA196620:JZB196620 KIW196620:KIX196620 KSS196620:KST196620 LCO196620:LCP196620 LMK196620:LML196620 LWG196620:LWH196620 MGC196620:MGD196620 MPY196620:MPZ196620 MZU196620:MZV196620 NJQ196620:NJR196620 NTM196620:NTN196620 ODI196620:ODJ196620 ONE196620:ONF196620 OXA196620:OXB196620 PGW196620:PGX196620 PQS196620:PQT196620 QAO196620:QAP196620 QKK196620:QKL196620 QUG196620:QUH196620 REC196620:RED196620 RNY196620:RNZ196620 RXU196620:RXV196620 SHQ196620:SHR196620 SRM196620:SRN196620 TBI196620:TBJ196620 TLE196620:TLF196620 TVA196620:TVB196620 UEW196620:UEX196620 UOS196620:UOT196620 UYO196620:UYP196620 VIK196620:VIL196620 VSG196620:VSH196620 WCC196620:WCD196620 WLY196620:WLZ196620 WVU196620:WVV196620 M262156:N262156 JI262156:JJ262156 TE262156:TF262156 ADA262156:ADB262156 AMW262156:AMX262156 AWS262156:AWT262156 BGO262156:BGP262156 BQK262156:BQL262156 CAG262156:CAH262156 CKC262156:CKD262156 CTY262156:CTZ262156 DDU262156:DDV262156 DNQ262156:DNR262156 DXM262156:DXN262156 EHI262156:EHJ262156 ERE262156:ERF262156 FBA262156:FBB262156 FKW262156:FKX262156 FUS262156:FUT262156 GEO262156:GEP262156 GOK262156:GOL262156 GYG262156:GYH262156 HIC262156:HID262156 HRY262156:HRZ262156 IBU262156:IBV262156 ILQ262156:ILR262156 IVM262156:IVN262156 JFI262156:JFJ262156 JPE262156:JPF262156 JZA262156:JZB262156 KIW262156:KIX262156 KSS262156:KST262156 LCO262156:LCP262156 LMK262156:LML262156 LWG262156:LWH262156 MGC262156:MGD262156 MPY262156:MPZ262156 MZU262156:MZV262156 NJQ262156:NJR262156 NTM262156:NTN262156 ODI262156:ODJ262156 ONE262156:ONF262156 OXA262156:OXB262156 PGW262156:PGX262156 PQS262156:PQT262156 QAO262156:QAP262156 QKK262156:QKL262156 QUG262156:QUH262156 REC262156:RED262156 RNY262156:RNZ262156 RXU262156:RXV262156 SHQ262156:SHR262156 SRM262156:SRN262156 TBI262156:TBJ262156 TLE262156:TLF262156 TVA262156:TVB262156 UEW262156:UEX262156 UOS262156:UOT262156 UYO262156:UYP262156 VIK262156:VIL262156 VSG262156:VSH262156 WCC262156:WCD262156 WLY262156:WLZ262156 WVU262156:WVV262156 M327692:N327692 JI327692:JJ327692 TE327692:TF327692 ADA327692:ADB327692 AMW327692:AMX327692 AWS327692:AWT327692 BGO327692:BGP327692 BQK327692:BQL327692 CAG327692:CAH327692 CKC327692:CKD327692 CTY327692:CTZ327692 DDU327692:DDV327692 DNQ327692:DNR327692 DXM327692:DXN327692 EHI327692:EHJ327692 ERE327692:ERF327692 FBA327692:FBB327692 FKW327692:FKX327692 FUS327692:FUT327692 GEO327692:GEP327692 GOK327692:GOL327692 GYG327692:GYH327692 HIC327692:HID327692 HRY327692:HRZ327692 IBU327692:IBV327692 ILQ327692:ILR327692 IVM327692:IVN327692 JFI327692:JFJ327692 JPE327692:JPF327692 JZA327692:JZB327692 KIW327692:KIX327692 KSS327692:KST327692 LCO327692:LCP327692 LMK327692:LML327692 LWG327692:LWH327692 MGC327692:MGD327692 MPY327692:MPZ327692 MZU327692:MZV327692 NJQ327692:NJR327692 NTM327692:NTN327692 ODI327692:ODJ327692 ONE327692:ONF327692 OXA327692:OXB327692 PGW327692:PGX327692 PQS327692:PQT327692 QAO327692:QAP327692 QKK327692:QKL327692 QUG327692:QUH327692 REC327692:RED327692 RNY327692:RNZ327692 RXU327692:RXV327692 SHQ327692:SHR327692 SRM327692:SRN327692 TBI327692:TBJ327692 TLE327692:TLF327692 TVA327692:TVB327692 UEW327692:UEX327692 UOS327692:UOT327692 UYO327692:UYP327692 VIK327692:VIL327692 VSG327692:VSH327692 WCC327692:WCD327692 WLY327692:WLZ327692 WVU327692:WVV327692 M393228:N393228 JI393228:JJ393228 TE393228:TF393228 ADA393228:ADB393228 AMW393228:AMX393228 AWS393228:AWT393228 BGO393228:BGP393228 BQK393228:BQL393228 CAG393228:CAH393228 CKC393228:CKD393228 CTY393228:CTZ393228 DDU393228:DDV393228 DNQ393228:DNR393228 DXM393228:DXN393228 EHI393228:EHJ393228 ERE393228:ERF393228 FBA393228:FBB393228 FKW393228:FKX393228 FUS393228:FUT393228 GEO393228:GEP393228 GOK393228:GOL393228 GYG393228:GYH393228 HIC393228:HID393228 HRY393228:HRZ393228 IBU393228:IBV393228 ILQ393228:ILR393228 IVM393228:IVN393228 JFI393228:JFJ393228 JPE393228:JPF393228 JZA393228:JZB393228 KIW393228:KIX393228 KSS393228:KST393228 LCO393228:LCP393228 LMK393228:LML393228 LWG393228:LWH393228 MGC393228:MGD393228 MPY393228:MPZ393228 MZU393228:MZV393228 NJQ393228:NJR393228 NTM393228:NTN393228 ODI393228:ODJ393228 ONE393228:ONF393228 OXA393228:OXB393228 PGW393228:PGX393228 PQS393228:PQT393228 QAO393228:QAP393228 QKK393228:QKL393228 QUG393228:QUH393228 REC393228:RED393228 RNY393228:RNZ393228 RXU393228:RXV393228 SHQ393228:SHR393228 SRM393228:SRN393228 TBI393228:TBJ393228 TLE393228:TLF393228 TVA393228:TVB393228 UEW393228:UEX393228 UOS393228:UOT393228 UYO393228:UYP393228 VIK393228:VIL393228 VSG393228:VSH393228 WCC393228:WCD393228 WLY393228:WLZ393228 WVU393228:WVV393228 M458764:N458764 JI458764:JJ458764 TE458764:TF458764 ADA458764:ADB458764 AMW458764:AMX458764 AWS458764:AWT458764 BGO458764:BGP458764 BQK458764:BQL458764 CAG458764:CAH458764 CKC458764:CKD458764 CTY458764:CTZ458764 DDU458764:DDV458764 DNQ458764:DNR458764 DXM458764:DXN458764 EHI458764:EHJ458764 ERE458764:ERF458764 FBA458764:FBB458764 FKW458764:FKX458764 FUS458764:FUT458764 GEO458764:GEP458764 GOK458764:GOL458764 GYG458764:GYH458764 HIC458764:HID458764 HRY458764:HRZ458764 IBU458764:IBV458764 ILQ458764:ILR458764 IVM458764:IVN458764 JFI458764:JFJ458764 JPE458764:JPF458764 JZA458764:JZB458764 KIW458764:KIX458764 KSS458764:KST458764 LCO458764:LCP458764 LMK458764:LML458764 LWG458764:LWH458764 MGC458764:MGD458764 MPY458764:MPZ458764 MZU458764:MZV458764 NJQ458764:NJR458764 NTM458764:NTN458764 ODI458764:ODJ458764 ONE458764:ONF458764 OXA458764:OXB458764 PGW458764:PGX458764 PQS458764:PQT458764 QAO458764:QAP458764 QKK458764:QKL458764 QUG458764:QUH458764 REC458764:RED458764 RNY458764:RNZ458764 RXU458764:RXV458764 SHQ458764:SHR458764 SRM458764:SRN458764 TBI458764:TBJ458764 TLE458764:TLF458764 TVA458764:TVB458764 UEW458764:UEX458764 UOS458764:UOT458764 UYO458764:UYP458764 VIK458764:VIL458764 VSG458764:VSH458764 WCC458764:WCD458764 WLY458764:WLZ458764 WVU458764:WVV458764 M524300:N524300 JI524300:JJ524300 TE524300:TF524300 ADA524300:ADB524300 AMW524300:AMX524300 AWS524300:AWT524300 BGO524300:BGP524300 BQK524300:BQL524300 CAG524300:CAH524300 CKC524300:CKD524300 CTY524300:CTZ524300 DDU524300:DDV524300 DNQ524300:DNR524300 DXM524300:DXN524300 EHI524300:EHJ524300 ERE524300:ERF524300 FBA524300:FBB524300 FKW524300:FKX524300 FUS524300:FUT524300 GEO524300:GEP524300 GOK524300:GOL524300 GYG524300:GYH524300 HIC524300:HID524300 HRY524300:HRZ524300 IBU524300:IBV524300 ILQ524300:ILR524300 IVM524300:IVN524300 JFI524300:JFJ524300 JPE524300:JPF524300 JZA524300:JZB524300 KIW524300:KIX524300 KSS524300:KST524300 LCO524300:LCP524300 LMK524300:LML524300 LWG524300:LWH524300 MGC524300:MGD524300 MPY524300:MPZ524300 MZU524300:MZV524300 NJQ524300:NJR524300 NTM524300:NTN524300 ODI524300:ODJ524300 ONE524300:ONF524300 OXA524300:OXB524300 PGW524300:PGX524300 PQS524300:PQT524300 QAO524300:QAP524300 QKK524300:QKL524300 QUG524300:QUH524300 REC524300:RED524300 RNY524300:RNZ524300 RXU524300:RXV524300 SHQ524300:SHR524300 SRM524300:SRN524300 TBI524300:TBJ524300 TLE524300:TLF524300 TVA524300:TVB524300 UEW524300:UEX524300 UOS524300:UOT524300 UYO524300:UYP524300 VIK524300:VIL524300 VSG524300:VSH524300 WCC524300:WCD524300 WLY524300:WLZ524300 WVU524300:WVV524300 M589836:N589836 JI589836:JJ589836 TE589836:TF589836 ADA589836:ADB589836 AMW589836:AMX589836 AWS589836:AWT589836 BGO589836:BGP589836 BQK589836:BQL589836 CAG589836:CAH589836 CKC589836:CKD589836 CTY589836:CTZ589836 DDU589836:DDV589836 DNQ589836:DNR589836 DXM589836:DXN589836 EHI589836:EHJ589836 ERE589836:ERF589836 FBA589836:FBB589836 FKW589836:FKX589836 FUS589836:FUT589836 GEO589836:GEP589836 GOK589836:GOL589836 GYG589836:GYH589836 HIC589836:HID589836 HRY589836:HRZ589836 IBU589836:IBV589836 ILQ589836:ILR589836 IVM589836:IVN589836 JFI589836:JFJ589836 JPE589836:JPF589836 JZA589836:JZB589836 KIW589836:KIX589836 KSS589836:KST589836 LCO589836:LCP589836 LMK589836:LML589836 LWG589836:LWH589836 MGC589836:MGD589836 MPY589836:MPZ589836 MZU589836:MZV589836 NJQ589836:NJR589836 NTM589836:NTN589836 ODI589836:ODJ589836 ONE589836:ONF589836 OXA589836:OXB589836 PGW589836:PGX589836 PQS589836:PQT589836 QAO589836:QAP589836 QKK589836:QKL589836 QUG589836:QUH589836 REC589836:RED589836 RNY589836:RNZ589836 RXU589836:RXV589836 SHQ589836:SHR589836 SRM589836:SRN589836 TBI589836:TBJ589836 TLE589836:TLF589836 TVA589836:TVB589836 UEW589836:UEX589836 UOS589836:UOT589836 UYO589836:UYP589836 VIK589836:VIL589836 VSG589836:VSH589836 WCC589836:WCD589836 WLY589836:WLZ589836 WVU589836:WVV589836 M655372:N655372 JI655372:JJ655372 TE655372:TF655372 ADA655372:ADB655372 AMW655372:AMX655372 AWS655372:AWT655372 BGO655372:BGP655372 BQK655372:BQL655372 CAG655372:CAH655372 CKC655372:CKD655372 CTY655372:CTZ655372 DDU655372:DDV655372 DNQ655372:DNR655372 DXM655372:DXN655372 EHI655372:EHJ655372 ERE655372:ERF655372 FBA655372:FBB655372 FKW655372:FKX655372 FUS655372:FUT655372 GEO655372:GEP655372 GOK655372:GOL655372 GYG655372:GYH655372 HIC655372:HID655372 HRY655372:HRZ655372 IBU655372:IBV655372 ILQ655372:ILR655372 IVM655372:IVN655372 JFI655372:JFJ655372 JPE655372:JPF655372 JZA655372:JZB655372 KIW655372:KIX655372 KSS655372:KST655372 LCO655372:LCP655372 LMK655372:LML655372 LWG655372:LWH655372 MGC655372:MGD655372 MPY655372:MPZ655372 MZU655372:MZV655372 NJQ655372:NJR655372 NTM655372:NTN655372 ODI655372:ODJ655372 ONE655372:ONF655372 OXA655372:OXB655372 PGW655372:PGX655372 PQS655372:PQT655372 QAO655372:QAP655372 QKK655372:QKL655372 QUG655372:QUH655372 REC655372:RED655372 RNY655372:RNZ655372 RXU655372:RXV655372 SHQ655372:SHR655372 SRM655372:SRN655372 TBI655372:TBJ655372 TLE655372:TLF655372 TVA655372:TVB655372 UEW655372:UEX655372 UOS655372:UOT655372 UYO655372:UYP655372 VIK655372:VIL655372 VSG655372:VSH655372 WCC655372:WCD655372 WLY655372:WLZ655372 WVU655372:WVV655372 M720908:N720908 JI720908:JJ720908 TE720908:TF720908 ADA720908:ADB720908 AMW720908:AMX720908 AWS720908:AWT720908 BGO720908:BGP720908 BQK720908:BQL720908 CAG720908:CAH720908 CKC720908:CKD720908 CTY720908:CTZ720908 DDU720908:DDV720908 DNQ720908:DNR720908 DXM720908:DXN720908 EHI720908:EHJ720908 ERE720908:ERF720908 FBA720908:FBB720908 FKW720908:FKX720908 FUS720908:FUT720908 GEO720908:GEP720908 GOK720908:GOL720908 GYG720908:GYH720908 HIC720908:HID720908 HRY720908:HRZ720908 IBU720908:IBV720908 ILQ720908:ILR720908 IVM720908:IVN720908 JFI720908:JFJ720908 JPE720908:JPF720908 JZA720908:JZB720908 KIW720908:KIX720908 KSS720908:KST720908 LCO720908:LCP720908 LMK720908:LML720908 LWG720908:LWH720908 MGC720908:MGD720908 MPY720908:MPZ720908 MZU720908:MZV720908 NJQ720908:NJR720908 NTM720908:NTN720908 ODI720908:ODJ720908 ONE720908:ONF720908 OXA720908:OXB720908 PGW720908:PGX720908 PQS720908:PQT720908 QAO720908:QAP720908 QKK720908:QKL720908 QUG720908:QUH720908 REC720908:RED720908 RNY720908:RNZ720908 RXU720908:RXV720908 SHQ720908:SHR720908 SRM720908:SRN720908 TBI720908:TBJ720908 TLE720908:TLF720908 TVA720908:TVB720908 UEW720908:UEX720908 UOS720908:UOT720908 UYO720908:UYP720908 VIK720908:VIL720908 VSG720908:VSH720908 WCC720908:WCD720908 WLY720908:WLZ720908 WVU720908:WVV720908 M786444:N786444 JI786444:JJ786444 TE786444:TF786444 ADA786444:ADB786444 AMW786444:AMX786444 AWS786444:AWT786444 BGO786444:BGP786444 BQK786444:BQL786444 CAG786444:CAH786444 CKC786444:CKD786444 CTY786444:CTZ786444 DDU786444:DDV786444 DNQ786444:DNR786444 DXM786444:DXN786444 EHI786444:EHJ786444 ERE786444:ERF786444 FBA786444:FBB786444 FKW786444:FKX786444 FUS786444:FUT786444 GEO786444:GEP786444 GOK786444:GOL786444 GYG786444:GYH786444 HIC786444:HID786444 HRY786444:HRZ786444 IBU786444:IBV786444 ILQ786444:ILR786444 IVM786444:IVN786444 JFI786444:JFJ786444 JPE786444:JPF786444 JZA786444:JZB786444 KIW786444:KIX786444 KSS786444:KST786444 LCO786444:LCP786444 LMK786444:LML786444 LWG786444:LWH786444 MGC786444:MGD786444 MPY786444:MPZ786444 MZU786444:MZV786444 NJQ786444:NJR786444 NTM786444:NTN786444 ODI786444:ODJ786444 ONE786444:ONF786444 OXA786444:OXB786444 PGW786444:PGX786444 PQS786444:PQT786444 QAO786444:QAP786444 QKK786444:QKL786444 QUG786444:QUH786444 REC786444:RED786444 RNY786444:RNZ786444 RXU786444:RXV786444 SHQ786444:SHR786444 SRM786444:SRN786444 TBI786444:TBJ786444 TLE786444:TLF786444 TVA786444:TVB786444 UEW786444:UEX786444 UOS786444:UOT786444 UYO786444:UYP786444 VIK786444:VIL786444 VSG786444:VSH786444 WCC786444:WCD786444 WLY786444:WLZ786444 WVU786444:WVV786444 M851980:N851980 JI851980:JJ851980 TE851980:TF851980 ADA851980:ADB851980 AMW851980:AMX851980 AWS851980:AWT851980 BGO851980:BGP851980 BQK851980:BQL851980 CAG851980:CAH851980 CKC851980:CKD851980 CTY851980:CTZ851980 DDU851980:DDV851980 DNQ851980:DNR851980 DXM851980:DXN851980 EHI851980:EHJ851980 ERE851980:ERF851980 FBA851980:FBB851980 FKW851980:FKX851980 FUS851980:FUT851980 GEO851980:GEP851980 GOK851980:GOL851980 GYG851980:GYH851980 HIC851980:HID851980 HRY851980:HRZ851980 IBU851980:IBV851980 ILQ851980:ILR851980 IVM851980:IVN851980 JFI851980:JFJ851980 JPE851980:JPF851980 JZA851980:JZB851980 KIW851980:KIX851980 KSS851980:KST851980 LCO851980:LCP851980 LMK851980:LML851980 LWG851980:LWH851980 MGC851980:MGD851980 MPY851980:MPZ851980 MZU851980:MZV851980 NJQ851980:NJR851980 NTM851980:NTN851980 ODI851980:ODJ851980 ONE851980:ONF851980 OXA851980:OXB851980 PGW851980:PGX851980 PQS851980:PQT851980 QAO851980:QAP851980 QKK851980:QKL851980 QUG851980:QUH851980 REC851980:RED851980 RNY851980:RNZ851980 RXU851980:RXV851980 SHQ851980:SHR851980 SRM851980:SRN851980 TBI851980:TBJ851980 TLE851980:TLF851980 TVA851980:TVB851980 UEW851980:UEX851980 UOS851980:UOT851980 UYO851980:UYP851980 VIK851980:VIL851980 VSG851980:VSH851980 WCC851980:WCD851980 WLY851980:WLZ851980 WVU851980:WVV851980 M917516:N917516 JI917516:JJ917516 TE917516:TF917516 ADA917516:ADB917516 AMW917516:AMX917516 AWS917516:AWT917516 BGO917516:BGP917516 BQK917516:BQL917516 CAG917516:CAH917516 CKC917516:CKD917516 CTY917516:CTZ917516 DDU917516:DDV917516 DNQ917516:DNR917516 DXM917516:DXN917516 EHI917516:EHJ917516 ERE917516:ERF917516 FBA917516:FBB917516 FKW917516:FKX917516 FUS917516:FUT917516 GEO917516:GEP917516 GOK917516:GOL917516 GYG917516:GYH917516 HIC917516:HID917516 HRY917516:HRZ917516 IBU917516:IBV917516 ILQ917516:ILR917516 IVM917516:IVN917516 JFI917516:JFJ917516 JPE917516:JPF917516 JZA917516:JZB917516 KIW917516:KIX917516 KSS917516:KST917516 LCO917516:LCP917516 LMK917516:LML917516 LWG917516:LWH917516 MGC917516:MGD917516 MPY917516:MPZ917516 MZU917516:MZV917516 NJQ917516:NJR917516 NTM917516:NTN917516 ODI917516:ODJ917516 ONE917516:ONF917516 OXA917516:OXB917516 PGW917516:PGX917516 PQS917516:PQT917516 QAO917516:QAP917516 QKK917516:QKL917516 QUG917516:QUH917516 REC917516:RED917516 RNY917516:RNZ917516 RXU917516:RXV917516 SHQ917516:SHR917516 SRM917516:SRN917516 TBI917516:TBJ917516 TLE917516:TLF917516 TVA917516:TVB917516 UEW917516:UEX917516 UOS917516:UOT917516 UYO917516:UYP917516 VIK917516:VIL917516 VSG917516:VSH917516 WCC917516:WCD917516 WLY917516:WLZ917516 WVU917516:WVV917516 M983052:N983052 JI983052:JJ983052 TE983052:TF983052 ADA983052:ADB983052 AMW983052:AMX983052 AWS983052:AWT983052 BGO983052:BGP983052 BQK983052:BQL983052 CAG983052:CAH983052 CKC983052:CKD983052 CTY983052:CTZ983052 DDU983052:DDV983052 DNQ983052:DNR983052 DXM983052:DXN983052 EHI983052:EHJ983052 ERE983052:ERF983052 FBA983052:FBB983052 FKW983052:FKX983052 FUS983052:FUT983052 GEO983052:GEP983052 GOK983052:GOL983052 GYG983052:GYH983052 HIC983052:HID983052 HRY983052:HRZ983052 IBU983052:IBV983052 ILQ983052:ILR983052 IVM983052:IVN983052 JFI983052:JFJ983052 JPE983052:JPF983052 JZA983052:JZB983052 KIW983052:KIX983052 KSS983052:KST983052 LCO983052:LCP983052 LMK983052:LML983052 LWG983052:LWH983052 MGC983052:MGD983052 MPY983052:MPZ983052 MZU983052:MZV983052 NJQ983052:NJR983052 NTM983052:NTN983052 ODI983052:ODJ983052 ONE983052:ONF983052 OXA983052:OXB983052 PGW983052:PGX983052 PQS983052:PQT983052 QAO983052:QAP983052 QKK983052:QKL983052 QUG983052:QUH983052 REC983052:RED983052 RNY983052:RNZ983052 RXU983052:RXV983052 SHQ983052:SHR983052 SRM983052:SRN983052 TBI983052:TBJ983052 TLE983052:TLF983052 TVA983052:TVB983052 UEW983052:UEX983052 UOS983052:UOT983052 UYO983052:UYP983052 VIK983052:VIL983052 VSG983052:VSH983052 WCC983052:WCD983052 WLY983052:WLZ983052 WVU983052:WVV983052 W65548 JS65548 TO65548 ADK65548 ANG65548 AXC65548 BGY65548 BQU65548 CAQ65548 CKM65548 CUI65548 DEE65548 DOA65548 DXW65548 EHS65548 ERO65548 FBK65548 FLG65548 FVC65548 GEY65548 GOU65548 GYQ65548 HIM65548 HSI65548 ICE65548 IMA65548 IVW65548 JFS65548 JPO65548 JZK65548 KJG65548 KTC65548 LCY65548 LMU65548 LWQ65548 MGM65548 MQI65548 NAE65548 NKA65548 NTW65548 ODS65548 ONO65548 OXK65548 PHG65548 PRC65548 QAY65548 QKU65548 QUQ65548 REM65548 ROI65548 RYE65548 SIA65548 SRW65548 TBS65548 TLO65548 TVK65548 UFG65548 UPC65548 UYY65548 VIU65548 VSQ65548 WCM65548 WMI65548 WWE65548 W131084 JS131084 TO131084 ADK131084 ANG131084 AXC131084 BGY131084 BQU131084 CAQ131084 CKM131084 CUI131084 DEE131084 DOA131084 DXW131084 EHS131084 ERO131084 FBK131084 FLG131084 FVC131084 GEY131084 GOU131084 GYQ131084 HIM131084 HSI131084 ICE131084 IMA131084 IVW131084 JFS131084 JPO131084 JZK131084 KJG131084 KTC131084 LCY131084 LMU131084 LWQ131084 MGM131084 MQI131084 NAE131084 NKA131084 NTW131084 ODS131084 ONO131084 OXK131084 PHG131084 PRC131084 QAY131084 QKU131084 QUQ131084 REM131084 ROI131084 RYE131084 SIA131084 SRW131084 TBS131084 TLO131084 TVK131084 UFG131084 UPC131084 UYY131084 VIU131084 VSQ131084 WCM131084 WMI131084 WWE131084 W196620 JS196620 TO196620 ADK196620 ANG196620 AXC196620 BGY196620 BQU196620 CAQ196620 CKM196620 CUI196620 DEE196620 DOA196620 DXW196620 EHS196620 ERO196620 FBK196620 FLG196620 FVC196620 GEY196620 GOU196620 GYQ196620 HIM196620 HSI196620 ICE196620 IMA196620 IVW196620 JFS196620 JPO196620 JZK196620 KJG196620 KTC196620 LCY196620 LMU196620 LWQ196620 MGM196620 MQI196620 NAE196620 NKA196620 NTW196620 ODS196620 ONO196620 OXK196620 PHG196620 PRC196620 QAY196620 QKU196620 QUQ196620 REM196620 ROI196620 RYE196620 SIA196620 SRW196620 TBS196620 TLO196620 TVK196620 UFG196620 UPC196620 UYY196620 VIU196620 VSQ196620 WCM196620 WMI196620 WWE196620 W262156 JS262156 TO262156 ADK262156 ANG262156 AXC262156 BGY262156 BQU262156 CAQ262156 CKM262156 CUI262156 DEE262156 DOA262156 DXW262156 EHS262156 ERO262156 FBK262156 FLG262156 FVC262156 GEY262156 GOU262156 GYQ262156 HIM262156 HSI262156 ICE262156 IMA262156 IVW262156 JFS262156 JPO262156 JZK262156 KJG262156 KTC262156 LCY262156 LMU262156 LWQ262156 MGM262156 MQI262156 NAE262156 NKA262156 NTW262156 ODS262156 ONO262156 OXK262156 PHG262156 PRC262156 QAY262156 QKU262156 QUQ262156 REM262156 ROI262156 RYE262156 SIA262156 SRW262156 TBS262156 TLO262156 TVK262156 UFG262156 UPC262156 UYY262156 VIU262156 VSQ262156 WCM262156 WMI262156 WWE262156 W327692 JS327692 TO327692 ADK327692 ANG327692 AXC327692 BGY327692 BQU327692 CAQ327692 CKM327692 CUI327692 DEE327692 DOA327692 DXW327692 EHS327692 ERO327692 FBK327692 FLG327692 FVC327692 GEY327692 GOU327692 GYQ327692 HIM327692 HSI327692 ICE327692 IMA327692 IVW327692 JFS327692 JPO327692 JZK327692 KJG327692 KTC327692 LCY327692 LMU327692 LWQ327692 MGM327692 MQI327692 NAE327692 NKA327692 NTW327692 ODS327692 ONO327692 OXK327692 PHG327692 PRC327692 QAY327692 QKU327692 QUQ327692 REM327692 ROI327692 RYE327692 SIA327692 SRW327692 TBS327692 TLO327692 TVK327692 UFG327692 UPC327692 UYY327692 VIU327692 VSQ327692 WCM327692 WMI327692 WWE327692 W393228 JS393228 TO393228 ADK393228 ANG393228 AXC393228 BGY393228 BQU393228 CAQ393228 CKM393228 CUI393228 DEE393228 DOA393228 DXW393228 EHS393228 ERO393228 FBK393228 FLG393228 FVC393228 GEY393228 GOU393228 GYQ393228 HIM393228 HSI393228 ICE393228 IMA393228 IVW393228 JFS393228 JPO393228 JZK393228 KJG393228 KTC393228 LCY393228 LMU393228 LWQ393228 MGM393228 MQI393228 NAE393228 NKA393228 NTW393228 ODS393228 ONO393228 OXK393228 PHG393228 PRC393228 QAY393228 QKU393228 QUQ393228 REM393228 ROI393228 RYE393228 SIA393228 SRW393228 TBS393228 TLO393228 TVK393228 UFG393228 UPC393228 UYY393228 VIU393228 VSQ393228 WCM393228 WMI393228 WWE393228 W458764 JS458764 TO458764 ADK458764 ANG458764 AXC458764 BGY458764 BQU458764 CAQ458764 CKM458764 CUI458764 DEE458764 DOA458764 DXW458764 EHS458764 ERO458764 FBK458764 FLG458764 FVC458764 GEY458764 GOU458764 GYQ458764 HIM458764 HSI458764 ICE458764 IMA458764 IVW458764 JFS458764 JPO458764 JZK458764 KJG458764 KTC458764 LCY458764 LMU458764 LWQ458764 MGM458764 MQI458764 NAE458764 NKA458764 NTW458764 ODS458764 ONO458764 OXK458764 PHG458764 PRC458764 QAY458764 QKU458764 QUQ458764 REM458764 ROI458764 RYE458764 SIA458764 SRW458764 TBS458764 TLO458764 TVK458764 UFG458764 UPC458764 UYY458764 VIU458764 VSQ458764 WCM458764 WMI458764 WWE458764 W524300 JS524300 TO524300 ADK524300 ANG524300 AXC524300 BGY524300 BQU524300 CAQ524300 CKM524300 CUI524300 DEE524300 DOA524300 DXW524300 EHS524300 ERO524300 FBK524300 FLG524300 FVC524300 GEY524300 GOU524300 GYQ524300 HIM524300 HSI524300 ICE524300 IMA524300 IVW524300 JFS524300 JPO524300 JZK524300 KJG524300 KTC524300 LCY524300 LMU524300 LWQ524300 MGM524300 MQI524300 NAE524300 NKA524300 NTW524300 ODS524300 ONO524300 OXK524300 PHG524300 PRC524300 QAY524300 QKU524300 QUQ524300 REM524300 ROI524300 RYE524300 SIA524300 SRW524300 TBS524300 TLO524300 TVK524300 UFG524300 UPC524300 UYY524300 VIU524300 VSQ524300 WCM524300 WMI524300 WWE524300 W589836 JS589836 TO589836 ADK589836 ANG589836 AXC589836 BGY589836 BQU589836 CAQ589836 CKM589836 CUI589836 DEE589836 DOA589836 DXW589836 EHS589836 ERO589836 FBK589836 FLG589836 FVC589836 GEY589836 GOU589836 GYQ589836 HIM589836 HSI589836 ICE589836 IMA589836 IVW589836 JFS589836 JPO589836 JZK589836 KJG589836 KTC589836 LCY589836 LMU589836 LWQ589836 MGM589836 MQI589836 NAE589836 NKA589836 NTW589836 ODS589836 ONO589836 OXK589836 PHG589836 PRC589836 QAY589836 QKU589836 QUQ589836 REM589836 ROI589836 RYE589836 SIA589836 SRW589836 TBS589836 TLO589836 TVK589836 UFG589836 UPC589836 UYY589836 VIU589836 VSQ589836 WCM589836 WMI589836 WWE589836 W655372 JS655372 TO655372 ADK655372 ANG655372 AXC655372 BGY655372 BQU655372 CAQ655372 CKM655372 CUI655372 DEE655372 DOA655372 DXW655372 EHS655372 ERO655372 FBK655372 FLG655372 FVC655372 GEY655372 GOU655372 GYQ655372 HIM655372 HSI655372 ICE655372 IMA655372 IVW655372 JFS655372 JPO655372 JZK655372 KJG655372 KTC655372 LCY655372 LMU655372 LWQ655372 MGM655372 MQI655372 NAE655372 NKA655372 NTW655372 ODS655372 ONO655372 OXK655372 PHG655372 PRC655372 QAY655372 QKU655372 QUQ655372 REM655372 ROI655372 RYE655372 SIA655372 SRW655372 TBS655372 TLO655372 TVK655372 UFG655372 UPC655372 UYY655372 VIU655372 VSQ655372 WCM655372 WMI655372 WWE655372 W720908 JS720908 TO720908 ADK720908 ANG720908 AXC720908 BGY720908 BQU720908 CAQ720908 CKM720908 CUI720908 DEE720908 DOA720908 DXW720908 EHS720908 ERO720908 FBK720908 FLG720908 FVC720908 GEY720908 GOU720908 GYQ720908 HIM720908 HSI720908 ICE720908 IMA720908 IVW720908 JFS720908 JPO720908 JZK720908 KJG720908 KTC720908 LCY720908 LMU720908 LWQ720908 MGM720908 MQI720908 NAE720908 NKA720908 NTW720908 ODS720908 ONO720908 OXK720908 PHG720908 PRC720908 QAY720908 QKU720908 QUQ720908 REM720908 ROI720908 RYE720908 SIA720908 SRW720908 TBS720908 TLO720908 TVK720908 UFG720908 UPC720908 UYY720908 VIU720908 VSQ720908 WCM720908 WMI720908 WWE720908 W786444 JS786444 TO786444 ADK786444 ANG786444 AXC786444 BGY786444 BQU786444 CAQ786444 CKM786444 CUI786444 DEE786444 DOA786444 DXW786444 EHS786444 ERO786444 FBK786444 FLG786444 FVC786444 GEY786444 GOU786444 GYQ786444 HIM786444 HSI786444 ICE786444 IMA786444 IVW786444 JFS786444 JPO786444 JZK786444 KJG786444 KTC786444 LCY786444 LMU786444 LWQ786444 MGM786444 MQI786444 NAE786444 NKA786444 NTW786444 ODS786444 ONO786444 OXK786444 PHG786444 PRC786444 QAY786444 QKU786444 QUQ786444 REM786444 ROI786444 RYE786444 SIA786444 SRW786444 TBS786444 TLO786444 TVK786444 UFG786444 UPC786444 UYY786444 VIU786444 VSQ786444 WCM786444 WMI786444 WWE786444 W851980 JS851980 TO851980 ADK851980 ANG851980 AXC851980 BGY851980 BQU851980 CAQ851980 CKM851980 CUI851980 DEE851980 DOA851980 DXW851980 EHS851980 ERO851980 FBK851980 FLG851980 FVC851980 GEY851980 GOU851980 GYQ851980 HIM851980 HSI851980 ICE851980 IMA851980 IVW851980 JFS851980 JPO851980 JZK851980 KJG851980 KTC851980 LCY851980 LMU851980 LWQ851980 MGM851980 MQI851980 NAE851980 NKA851980 NTW851980 ODS851980 ONO851980 OXK851980 PHG851980 PRC851980 QAY851980 QKU851980 QUQ851980 REM851980 ROI851980 RYE851980 SIA851980 SRW851980 TBS851980 TLO851980 TVK851980 UFG851980 UPC851980 UYY851980 VIU851980 VSQ851980 WCM851980 WMI851980 WWE851980 W917516 JS917516 TO917516 ADK917516 ANG917516 AXC917516 BGY917516 BQU917516 CAQ917516 CKM917516 CUI917516 DEE917516 DOA917516 DXW917516 EHS917516 ERO917516 FBK917516 FLG917516 FVC917516 GEY917516 GOU917516 GYQ917516 HIM917516 HSI917516 ICE917516 IMA917516 IVW917516 JFS917516 JPO917516 JZK917516 KJG917516 KTC917516 LCY917516 LMU917516 LWQ917516 MGM917516 MQI917516 NAE917516 NKA917516 NTW917516 ODS917516 ONO917516 OXK917516 PHG917516 PRC917516 QAY917516 QKU917516 QUQ917516 REM917516 ROI917516 RYE917516 SIA917516 SRW917516 TBS917516 TLO917516 TVK917516 UFG917516 UPC917516 UYY917516 VIU917516 VSQ917516 WCM917516 WMI917516 WWE917516 W983052 JS983052 TO983052 ADK983052 ANG983052 AXC983052 BGY983052 BQU983052 CAQ983052 CKM983052 CUI983052 DEE983052 DOA983052 DXW983052 EHS983052 ERO983052 FBK983052 FLG983052 FVC983052 GEY983052 GOU983052 GYQ983052 HIM983052 HSI983052 ICE983052 IMA983052 IVW983052 JFS983052 JPO983052 JZK983052 KJG983052 KTC983052 LCY983052 LMU983052 LWQ983052 MGM983052 MQI983052 NAE983052 NKA983052 NTW983052 ODS983052 ONO983052 OXK983052 PHG983052 PRC983052 QAY983052 QKU983052 QUQ983052 REM983052 ROI983052 RYE983052 SIA983052 SRW983052 TBS983052 TLO983052 TVK983052 UFG983052 UPC983052 UYY983052 VIU983052 VSQ983052 WCM983052 WMI983052 WWE983052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AB65548:AC65548 JX65548:JY65548 TT65548:TU65548 ADP65548:ADQ65548 ANL65548:ANM65548 AXH65548:AXI65548 BHD65548:BHE65548 BQZ65548:BRA65548 CAV65548:CAW65548 CKR65548:CKS65548 CUN65548:CUO65548 DEJ65548:DEK65548 DOF65548:DOG65548 DYB65548:DYC65548 EHX65548:EHY65548 ERT65548:ERU65548 FBP65548:FBQ65548 FLL65548:FLM65548 FVH65548:FVI65548 GFD65548:GFE65548 GOZ65548:GPA65548 GYV65548:GYW65548 HIR65548:HIS65548 HSN65548:HSO65548 ICJ65548:ICK65548 IMF65548:IMG65548 IWB65548:IWC65548 JFX65548:JFY65548 JPT65548:JPU65548 JZP65548:JZQ65548 KJL65548:KJM65548 KTH65548:KTI65548 LDD65548:LDE65548 LMZ65548:LNA65548 LWV65548:LWW65548 MGR65548:MGS65548 MQN65548:MQO65548 NAJ65548:NAK65548 NKF65548:NKG65548 NUB65548:NUC65548 ODX65548:ODY65548 ONT65548:ONU65548 OXP65548:OXQ65548 PHL65548:PHM65548 PRH65548:PRI65548 QBD65548:QBE65548 QKZ65548:QLA65548 QUV65548:QUW65548 RER65548:RES65548 RON65548:ROO65548 RYJ65548:RYK65548 SIF65548:SIG65548 SSB65548:SSC65548 TBX65548:TBY65548 TLT65548:TLU65548 TVP65548:TVQ65548 UFL65548:UFM65548 UPH65548:UPI65548 UZD65548:UZE65548 VIZ65548:VJA65548 VSV65548:VSW65548 WCR65548:WCS65548 WMN65548:WMO65548 WWJ65548:WWK65548 AB131084:AC131084 JX131084:JY131084 TT131084:TU131084 ADP131084:ADQ131084 ANL131084:ANM131084 AXH131084:AXI131084 BHD131084:BHE131084 BQZ131084:BRA131084 CAV131084:CAW131084 CKR131084:CKS131084 CUN131084:CUO131084 DEJ131084:DEK131084 DOF131084:DOG131084 DYB131084:DYC131084 EHX131084:EHY131084 ERT131084:ERU131084 FBP131084:FBQ131084 FLL131084:FLM131084 FVH131084:FVI131084 GFD131084:GFE131084 GOZ131084:GPA131084 GYV131084:GYW131084 HIR131084:HIS131084 HSN131084:HSO131084 ICJ131084:ICK131084 IMF131084:IMG131084 IWB131084:IWC131084 JFX131084:JFY131084 JPT131084:JPU131084 JZP131084:JZQ131084 KJL131084:KJM131084 KTH131084:KTI131084 LDD131084:LDE131084 LMZ131084:LNA131084 LWV131084:LWW131084 MGR131084:MGS131084 MQN131084:MQO131084 NAJ131084:NAK131084 NKF131084:NKG131084 NUB131084:NUC131084 ODX131084:ODY131084 ONT131084:ONU131084 OXP131084:OXQ131084 PHL131084:PHM131084 PRH131084:PRI131084 QBD131084:QBE131084 QKZ131084:QLA131084 QUV131084:QUW131084 RER131084:RES131084 RON131084:ROO131084 RYJ131084:RYK131084 SIF131084:SIG131084 SSB131084:SSC131084 TBX131084:TBY131084 TLT131084:TLU131084 TVP131084:TVQ131084 UFL131084:UFM131084 UPH131084:UPI131084 UZD131084:UZE131084 VIZ131084:VJA131084 VSV131084:VSW131084 WCR131084:WCS131084 WMN131084:WMO131084 WWJ131084:WWK131084 AB196620:AC196620 JX196620:JY196620 TT196620:TU196620 ADP196620:ADQ196620 ANL196620:ANM196620 AXH196620:AXI196620 BHD196620:BHE196620 BQZ196620:BRA196620 CAV196620:CAW196620 CKR196620:CKS196620 CUN196620:CUO196620 DEJ196620:DEK196620 DOF196620:DOG196620 DYB196620:DYC196620 EHX196620:EHY196620 ERT196620:ERU196620 FBP196620:FBQ196620 FLL196620:FLM196620 FVH196620:FVI196620 GFD196620:GFE196620 GOZ196620:GPA196620 GYV196620:GYW196620 HIR196620:HIS196620 HSN196620:HSO196620 ICJ196620:ICK196620 IMF196620:IMG196620 IWB196620:IWC196620 JFX196620:JFY196620 JPT196620:JPU196620 JZP196620:JZQ196620 KJL196620:KJM196620 KTH196620:KTI196620 LDD196620:LDE196620 LMZ196620:LNA196620 LWV196620:LWW196620 MGR196620:MGS196620 MQN196620:MQO196620 NAJ196620:NAK196620 NKF196620:NKG196620 NUB196620:NUC196620 ODX196620:ODY196620 ONT196620:ONU196620 OXP196620:OXQ196620 PHL196620:PHM196620 PRH196620:PRI196620 QBD196620:QBE196620 QKZ196620:QLA196620 QUV196620:QUW196620 RER196620:RES196620 RON196620:ROO196620 RYJ196620:RYK196620 SIF196620:SIG196620 SSB196620:SSC196620 TBX196620:TBY196620 TLT196620:TLU196620 TVP196620:TVQ196620 UFL196620:UFM196620 UPH196620:UPI196620 UZD196620:UZE196620 VIZ196620:VJA196620 VSV196620:VSW196620 WCR196620:WCS196620 WMN196620:WMO196620 WWJ196620:WWK196620 AB262156:AC262156 JX262156:JY262156 TT262156:TU262156 ADP262156:ADQ262156 ANL262156:ANM262156 AXH262156:AXI262156 BHD262156:BHE262156 BQZ262156:BRA262156 CAV262156:CAW262156 CKR262156:CKS262156 CUN262156:CUO262156 DEJ262156:DEK262156 DOF262156:DOG262156 DYB262156:DYC262156 EHX262156:EHY262156 ERT262156:ERU262156 FBP262156:FBQ262156 FLL262156:FLM262156 FVH262156:FVI262156 GFD262156:GFE262156 GOZ262156:GPA262156 GYV262156:GYW262156 HIR262156:HIS262156 HSN262156:HSO262156 ICJ262156:ICK262156 IMF262156:IMG262156 IWB262156:IWC262156 JFX262156:JFY262156 JPT262156:JPU262156 JZP262156:JZQ262156 KJL262156:KJM262156 KTH262156:KTI262156 LDD262156:LDE262156 LMZ262156:LNA262156 LWV262156:LWW262156 MGR262156:MGS262156 MQN262156:MQO262156 NAJ262156:NAK262156 NKF262156:NKG262156 NUB262156:NUC262156 ODX262156:ODY262156 ONT262156:ONU262156 OXP262156:OXQ262156 PHL262156:PHM262156 PRH262156:PRI262156 QBD262156:QBE262156 QKZ262156:QLA262156 QUV262156:QUW262156 RER262156:RES262156 RON262156:ROO262156 RYJ262156:RYK262156 SIF262156:SIG262156 SSB262156:SSC262156 TBX262156:TBY262156 TLT262156:TLU262156 TVP262156:TVQ262156 UFL262156:UFM262156 UPH262156:UPI262156 UZD262156:UZE262156 VIZ262156:VJA262156 VSV262156:VSW262156 WCR262156:WCS262156 WMN262156:WMO262156 WWJ262156:WWK262156 AB327692:AC327692 JX327692:JY327692 TT327692:TU327692 ADP327692:ADQ327692 ANL327692:ANM327692 AXH327692:AXI327692 BHD327692:BHE327692 BQZ327692:BRA327692 CAV327692:CAW327692 CKR327692:CKS327692 CUN327692:CUO327692 DEJ327692:DEK327692 DOF327692:DOG327692 DYB327692:DYC327692 EHX327692:EHY327692 ERT327692:ERU327692 FBP327692:FBQ327692 FLL327692:FLM327692 FVH327692:FVI327692 GFD327692:GFE327692 GOZ327692:GPA327692 GYV327692:GYW327692 HIR327692:HIS327692 HSN327692:HSO327692 ICJ327692:ICK327692 IMF327692:IMG327692 IWB327692:IWC327692 JFX327692:JFY327692 JPT327692:JPU327692 JZP327692:JZQ327692 KJL327692:KJM327692 KTH327692:KTI327692 LDD327692:LDE327692 LMZ327692:LNA327692 LWV327692:LWW327692 MGR327692:MGS327692 MQN327692:MQO327692 NAJ327692:NAK327692 NKF327692:NKG327692 NUB327692:NUC327692 ODX327692:ODY327692 ONT327692:ONU327692 OXP327692:OXQ327692 PHL327692:PHM327692 PRH327692:PRI327692 QBD327692:QBE327692 QKZ327692:QLA327692 QUV327692:QUW327692 RER327692:RES327692 RON327692:ROO327692 RYJ327692:RYK327692 SIF327692:SIG327692 SSB327692:SSC327692 TBX327692:TBY327692 TLT327692:TLU327692 TVP327692:TVQ327692 UFL327692:UFM327692 UPH327692:UPI327692 UZD327692:UZE327692 VIZ327692:VJA327692 VSV327692:VSW327692 WCR327692:WCS327692 WMN327692:WMO327692 WWJ327692:WWK327692 AB393228:AC393228 JX393228:JY393228 TT393228:TU393228 ADP393228:ADQ393228 ANL393228:ANM393228 AXH393228:AXI393228 BHD393228:BHE393228 BQZ393228:BRA393228 CAV393228:CAW393228 CKR393228:CKS393228 CUN393228:CUO393228 DEJ393228:DEK393228 DOF393228:DOG393228 DYB393228:DYC393228 EHX393228:EHY393228 ERT393228:ERU393228 FBP393228:FBQ393228 FLL393228:FLM393228 FVH393228:FVI393228 GFD393228:GFE393228 GOZ393228:GPA393228 GYV393228:GYW393228 HIR393228:HIS393228 HSN393228:HSO393228 ICJ393228:ICK393228 IMF393228:IMG393228 IWB393228:IWC393228 JFX393228:JFY393228 JPT393228:JPU393228 JZP393228:JZQ393228 KJL393228:KJM393228 KTH393228:KTI393228 LDD393228:LDE393228 LMZ393228:LNA393228 LWV393228:LWW393228 MGR393228:MGS393228 MQN393228:MQO393228 NAJ393228:NAK393228 NKF393228:NKG393228 NUB393228:NUC393228 ODX393228:ODY393228 ONT393228:ONU393228 OXP393228:OXQ393228 PHL393228:PHM393228 PRH393228:PRI393228 QBD393228:QBE393228 QKZ393228:QLA393228 QUV393228:QUW393228 RER393228:RES393228 RON393228:ROO393228 RYJ393228:RYK393228 SIF393228:SIG393228 SSB393228:SSC393228 TBX393228:TBY393228 TLT393228:TLU393228 TVP393228:TVQ393228 UFL393228:UFM393228 UPH393228:UPI393228 UZD393228:UZE393228 VIZ393228:VJA393228 VSV393228:VSW393228 WCR393228:WCS393228 WMN393228:WMO393228 WWJ393228:WWK393228 AB458764:AC458764 JX458764:JY458764 TT458764:TU458764 ADP458764:ADQ458764 ANL458764:ANM458764 AXH458764:AXI458764 BHD458764:BHE458764 BQZ458764:BRA458764 CAV458764:CAW458764 CKR458764:CKS458764 CUN458764:CUO458764 DEJ458764:DEK458764 DOF458764:DOG458764 DYB458764:DYC458764 EHX458764:EHY458764 ERT458764:ERU458764 FBP458764:FBQ458764 FLL458764:FLM458764 FVH458764:FVI458764 GFD458764:GFE458764 GOZ458764:GPA458764 GYV458764:GYW458764 HIR458764:HIS458764 HSN458764:HSO458764 ICJ458764:ICK458764 IMF458764:IMG458764 IWB458764:IWC458764 JFX458764:JFY458764 JPT458764:JPU458764 JZP458764:JZQ458764 KJL458764:KJM458764 KTH458764:KTI458764 LDD458764:LDE458764 LMZ458764:LNA458764 LWV458764:LWW458764 MGR458764:MGS458764 MQN458764:MQO458764 NAJ458764:NAK458764 NKF458764:NKG458764 NUB458764:NUC458764 ODX458764:ODY458764 ONT458764:ONU458764 OXP458764:OXQ458764 PHL458764:PHM458764 PRH458764:PRI458764 QBD458764:QBE458764 QKZ458764:QLA458764 QUV458764:QUW458764 RER458764:RES458764 RON458764:ROO458764 RYJ458764:RYK458764 SIF458764:SIG458764 SSB458764:SSC458764 TBX458764:TBY458764 TLT458764:TLU458764 TVP458764:TVQ458764 UFL458764:UFM458764 UPH458764:UPI458764 UZD458764:UZE458764 VIZ458764:VJA458764 VSV458764:VSW458764 WCR458764:WCS458764 WMN458764:WMO458764 WWJ458764:WWK458764 AB524300:AC524300 JX524300:JY524300 TT524300:TU524300 ADP524300:ADQ524300 ANL524300:ANM524300 AXH524300:AXI524300 BHD524300:BHE524300 BQZ524300:BRA524300 CAV524300:CAW524300 CKR524300:CKS524300 CUN524300:CUO524300 DEJ524300:DEK524300 DOF524300:DOG524300 DYB524300:DYC524300 EHX524300:EHY524300 ERT524300:ERU524300 FBP524300:FBQ524300 FLL524300:FLM524300 FVH524300:FVI524300 GFD524300:GFE524300 GOZ524300:GPA524300 GYV524300:GYW524300 HIR524300:HIS524300 HSN524300:HSO524300 ICJ524300:ICK524300 IMF524300:IMG524300 IWB524300:IWC524300 JFX524300:JFY524300 JPT524300:JPU524300 JZP524300:JZQ524300 KJL524300:KJM524300 KTH524300:KTI524300 LDD524300:LDE524300 LMZ524300:LNA524300 LWV524300:LWW524300 MGR524300:MGS524300 MQN524300:MQO524300 NAJ524300:NAK524300 NKF524300:NKG524300 NUB524300:NUC524300 ODX524300:ODY524300 ONT524300:ONU524300 OXP524300:OXQ524300 PHL524300:PHM524300 PRH524300:PRI524300 QBD524300:QBE524300 QKZ524300:QLA524300 QUV524300:QUW524300 RER524300:RES524300 RON524300:ROO524300 RYJ524300:RYK524300 SIF524300:SIG524300 SSB524300:SSC524300 TBX524300:TBY524300 TLT524300:TLU524300 TVP524300:TVQ524300 UFL524300:UFM524300 UPH524300:UPI524300 UZD524300:UZE524300 VIZ524300:VJA524300 VSV524300:VSW524300 WCR524300:WCS524300 WMN524300:WMO524300 WWJ524300:WWK524300 AB589836:AC589836 JX589836:JY589836 TT589836:TU589836 ADP589836:ADQ589836 ANL589836:ANM589836 AXH589836:AXI589836 BHD589836:BHE589836 BQZ589836:BRA589836 CAV589836:CAW589836 CKR589836:CKS589836 CUN589836:CUO589836 DEJ589836:DEK589836 DOF589836:DOG589836 DYB589836:DYC589836 EHX589836:EHY589836 ERT589836:ERU589836 FBP589836:FBQ589836 FLL589836:FLM589836 FVH589836:FVI589836 GFD589836:GFE589836 GOZ589836:GPA589836 GYV589836:GYW589836 HIR589836:HIS589836 HSN589836:HSO589836 ICJ589836:ICK589836 IMF589836:IMG589836 IWB589836:IWC589836 JFX589836:JFY589836 JPT589836:JPU589836 JZP589836:JZQ589836 KJL589836:KJM589836 KTH589836:KTI589836 LDD589836:LDE589836 LMZ589836:LNA589836 LWV589836:LWW589836 MGR589836:MGS589836 MQN589836:MQO589836 NAJ589836:NAK589836 NKF589836:NKG589836 NUB589836:NUC589836 ODX589836:ODY589836 ONT589836:ONU589836 OXP589836:OXQ589836 PHL589836:PHM589836 PRH589836:PRI589836 QBD589836:QBE589836 QKZ589836:QLA589836 QUV589836:QUW589836 RER589836:RES589836 RON589836:ROO589836 RYJ589836:RYK589836 SIF589836:SIG589836 SSB589836:SSC589836 TBX589836:TBY589836 TLT589836:TLU589836 TVP589836:TVQ589836 UFL589836:UFM589836 UPH589836:UPI589836 UZD589836:UZE589836 VIZ589836:VJA589836 VSV589836:VSW589836 WCR589836:WCS589836 WMN589836:WMO589836 WWJ589836:WWK589836 AB655372:AC655372 JX655372:JY655372 TT655372:TU655372 ADP655372:ADQ655372 ANL655372:ANM655372 AXH655372:AXI655372 BHD655372:BHE655372 BQZ655372:BRA655372 CAV655372:CAW655372 CKR655372:CKS655372 CUN655372:CUO655372 DEJ655372:DEK655372 DOF655372:DOG655372 DYB655372:DYC655372 EHX655372:EHY655372 ERT655372:ERU655372 FBP655372:FBQ655372 FLL655372:FLM655372 FVH655372:FVI655372 GFD655372:GFE655372 GOZ655372:GPA655372 GYV655372:GYW655372 HIR655372:HIS655372 HSN655372:HSO655372 ICJ655372:ICK655372 IMF655372:IMG655372 IWB655372:IWC655372 JFX655372:JFY655372 JPT655372:JPU655372 JZP655372:JZQ655372 KJL655372:KJM655372 KTH655372:KTI655372 LDD655372:LDE655372 LMZ655372:LNA655372 LWV655372:LWW655372 MGR655372:MGS655372 MQN655372:MQO655372 NAJ655372:NAK655372 NKF655372:NKG655372 NUB655372:NUC655372 ODX655372:ODY655372 ONT655372:ONU655372 OXP655372:OXQ655372 PHL655372:PHM655372 PRH655372:PRI655372 QBD655372:QBE655372 QKZ655372:QLA655372 QUV655372:QUW655372 RER655372:RES655372 RON655372:ROO655372 RYJ655372:RYK655372 SIF655372:SIG655372 SSB655372:SSC655372 TBX655372:TBY655372 TLT655372:TLU655372 TVP655372:TVQ655372 UFL655372:UFM655372 UPH655372:UPI655372 UZD655372:UZE655372 VIZ655372:VJA655372 VSV655372:VSW655372 WCR655372:WCS655372 WMN655372:WMO655372 WWJ655372:WWK655372 AB720908:AC720908 JX720908:JY720908 TT720908:TU720908 ADP720908:ADQ720908 ANL720908:ANM720908 AXH720908:AXI720908 BHD720908:BHE720908 BQZ720908:BRA720908 CAV720908:CAW720908 CKR720908:CKS720908 CUN720908:CUO720908 DEJ720908:DEK720908 DOF720908:DOG720908 DYB720908:DYC720908 EHX720908:EHY720908 ERT720908:ERU720908 FBP720908:FBQ720908 FLL720908:FLM720908 FVH720908:FVI720908 GFD720908:GFE720908 GOZ720908:GPA720908 GYV720908:GYW720908 HIR720908:HIS720908 HSN720908:HSO720908 ICJ720908:ICK720908 IMF720908:IMG720908 IWB720908:IWC720908 JFX720908:JFY720908 JPT720908:JPU720908 JZP720908:JZQ720908 KJL720908:KJM720908 KTH720908:KTI720908 LDD720908:LDE720908 LMZ720908:LNA720908 LWV720908:LWW720908 MGR720908:MGS720908 MQN720908:MQO720908 NAJ720908:NAK720908 NKF720908:NKG720908 NUB720908:NUC720908 ODX720908:ODY720908 ONT720908:ONU720908 OXP720908:OXQ720908 PHL720908:PHM720908 PRH720908:PRI720908 QBD720908:QBE720908 QKZ720908:QLA720908 QUV720908:QUW720908 RER720908:RES720908 RON720908:ROO720908 RYJ720908:RYK720908 SIF720908:SIG720908 SSB720908:SSC720908 TBX720908:TBY720908 TLT720908:TLU720908 TVP720908:TVQ720908 UFL720908:UFM720908 UPH720908:UPI720908 UZD720908:UZE720908 VIZ720908:VJA720908 VSV720908:VSW720908 WCR720908:WCS720908 WMN720908:WMO720908 WWJ720908:WWK720908 AB786444:AC786444 JX786444:JY786444 TT786444:TU786444 ADP786444:ADQ786444 ANL786444:ANM786444 AXH786444:AXI786444 BHD786444:BHE786444 BQZ786444:BRA786444 CAV786444:CAW786444 CKR786444:CKS786444 CUN786444:CUO786444 DEJ786444:DEK786444 DOF786444:DOG786444 DYB786444:DYC786444 EHX786444:EHY786444 ERT786444:ERU786444 FBP786444:FBQ786444 FLL786444:FLM786444 FVH786444:FVI786444 GFD786444:GFE786444 GOZ786444:GPA786444 GYV786444:GYW786444 HIR786444:HIS786444 HSN786444:HSO786444 ICJ786444:ICK786444 IMF786444:IMG786444 IWB786444:IWC786444 JFX786444:JFY786444 JPT786444:JPU786444 JZP786444:JZQ786444 KJL786444:KJM786444 KTH786444:KTI786444 LDD786444:LDE786444 LMZ786444:LNA786444 LWV786444:LWW786444 MGR786444:MGS786444 MQN786444:MQO786444 NAJ786444:NAK786444 NKF786444:NKG786444 NUB786444:NUC786444 ODX786444:ODY786444 ONT786444:ONU786444 OXP786444:OXQ786444 PHL786444:PHM786444 PRH786444:PRI786444 QBD786444:QBE786444 QKZ786444:QLA786444 QUV786444:QUW786444 RER786444:RES786444 RON786444:ROO786444 RYJ786444:RYK786444 SIF786444:SIG786444 SSB786444:SSC786444 TBX786444:TBY786444 TLT786444:TLU786444 TVP786444:TVQ786444 UFL786444:UFM786444 UPH786444:UPI786444 UZD786444:UZE786444 VIZ786444:VJA786444 VSV786444:VSW786444 WCR786444:WCS786444 WMN786444:WMO786444 WWJ786444:WWK786444 AB851980:AC851980 JX851980:JY851980 TT851980:TU851980 ADP851980:ADQ851980 ANL851980:ANM851980 AXH851980:AXI851980 BHD851980:BHE851980 BQZ851980:BRA851980 CAV851980:CAW851980 CKR851980:CKS851980 CUN851980:CUO851980 DEJ851980:DEK851980 DOF851980:DOG851980 DYB851980:DYC851980 EHX851980:EHY851980 ERT851980:ERU851980 FBP851980:FBQ851980 FLL851980:FLM851980 FVH851980:FVI851980 GFD851980:GFE851980 GOZ851980:GPA851980 GYV851980:GYW851980 HIR851980:HIS851980 HSN851980:HSO851980 ICJ851980:ICK851980 IMF851980:IMG851980 IWB851980:IWC851980 JFX851980:JFY851980 JPT851980:JPU851980 JZP851980:JZQ851980 KJL851980:KJM851980 KTH851980:KTI851980 LDD851980:LDE851980 LMZ851980:LNA851980 LWV851980:LWW851980 MGR851980:MGS851980 MQN851980:MQO851980 NAJ851980:NAK851980 NKF851980:NKG851980 NUB851980:NUC851980 ODX851980:ODY851980 ONT851980:ONU851980 OXP851980:OXQ851980 PHL851980:PHM851980 PRH851980:PRI851980 QBD851980:QBE851980 QKZ851980:QLA851980 QUV851980:QUW851980 RER851980:RES851980 RON851980:ROO851980 RYJ851980:RYK851980 SIF851980:SIG851980 SSB851980:SSC851980 TBX851980:TBY851980 TLT851980:TLU851980 TVP851980:TVQ851980 UFL851980:UFM851980 UPH851980:UPI851980 UZD851980:UZE851980 VIZ851980:VJA851980 VSV851980:VSW851980 WCR851980:WCS851980 WMN851980:WMO851980 WWJ851980:WWK851980 AB917516:AC917516 JX917516:JY917516 TT917516:TU917516 ADP917516:ADQ917516 ANL917516:ANM917516 AXH917516:AXI917516 BHD917516:BHE917516 BQZ917516:BRA917516 CAV917516:CAW917516 CKR917516:CKS917516 CUN917516:CUO917516 DEJ917516:DEK917516 DOF917516:DOG917516 DYB917516:DYC917516 EHX917516:EHY917516 ERT917516:ERU917516 FBP917516:FBQ917516 FLL917516:FLM917516 FVH917516:FVI917516 GFD917516:GFE917516 GOZ917516:GPA917516 GYV917516:GYW917516 HIR917516:HIS917516 HSN917516:HSO917516 ICJ917516:ICK917516 IMF917516:IMG917516 IWB917516:IWC917516 JFX917516:JFY917516 JPT917516:JPU917516 JZP917516:JZQ917516 KJL917516:KJM917516 KTH917516:KTI917516 LDD917516:LDE917516 LMZ917516:LNA917516 LWV917516:LWW917516 MGR917516:MGS917516 MQN917516:MQO917516 NAJ917516:NAK917516 NKF917516:NKG917516 NUB917516:NUC917516 ODX917516:ODY917516 ONT917516:ONU917516 OXP917516:OXQ917516 PHL917516:PHM917516 PRH917516:PRI917516 QBD917516:QBE917516 QKZ917516:QLA917516 QUV917516:QUW917516 RER917516:RES917516 RON917516:ROO917516 RYJ917516:RYK917516 SIF917516:SIG917516 SSB917516:SSC917516 TBX917516:TBY917516 TLT917516:TLU917516 TVP917516:TVQ917516 UFL917516:UFM917516 UPH917516:UPI917516 UZD917516:UZE917516 VIZ917516:VJA917516 VSV917516:VSW917516 WCR917516:WCS917516 WMN917516:WMO917516 WWJ917516:WWK917516 AB983052:AC983052 JX983052:JY983052 TT983052:TU983052 ADP983052:ADQ983052 ANL983052:ANM983052 AXH983052:AXI983052 BHD983052:BHE983052 BQZ983052:BRA983052 CAV983052:CAW983052 CKR983052:CKS983052 CUN983052:CUO983052 DEJ983052:DEK983052 DOF983052:DOG983052 DYB983052:DYC983052 EHX983052:EHY983052 ERT983052:ERU983052 FBP983052:FBQ983052 FLL983052:FLM983052 FVH983052:FVI983052 GFD983052:GFE983052 GOZ983052:GPA983052 GYV983052:GYW983052 HIR983052:HIS983052 HSN983052:HSO983052 ICJ983052:ICK983052 IMF983052:IMG983052 IWB983052:IWC983052 JFX983052:JFY983052 JPT983052:JPU983052 JZP983052:JZQ983052 KJL983052:KJM983052 KTH983052:KTI983052 LDD983052:LDE983052 LMZ983052:LNA983052 LWV983052:LWW983052 MGR983052:MGS983052 MQN983052:MQO983052 NAJ983052:NAK983052 NKF983052:NKG983052 NUB983052:NUC983052 ODX983052:ODY983052 ONT983052:ONU983052 OXP983052:OXQ983052 PHL983052:PHM983052 PRH983052:PRI983052 QBD983052:QBE983052 QKZ983052:QLA983052 QUV983052:QUW983052 RER983052:RES983052 RON983052:ROO983052 RYJ983052:RYK983052 SIF983052:SIG983052 SSB983052:SSC983052 TBX983052:TBY983052 TLT983052:TLU983052 TVP983052:TVQ983052 UFL983052:UFM983052 UPH983052:UPI983052 UZD983052:UZE983052 VIZ983052:VJA983052 VSV983052:VSW983052 WCR983052:WCS983052 WMN983052:WMO983052 WWJ983052:WWK983052 AE65548:AF65548 KA65548:KB65548 TW65548:TX65548 ADS65548:ADT65548 ANO65548:ANP65548 AXK65548:AXL65548 BHG65548:BHH65548 BRC65548:BRD65548 CAY65548:CAZ65548 CKU65548:CKV65548 CUQ65548:CUR65548 DEM65548:DEN65548 DOI65548:DOJ65548 DYE65548:DYF65548 EIA65548:EIB65548 ERW65548:ERX65548 FBS65548:FBT65548 FLO65548:FLP65548 FVK65548:FVL65548 GFG65548:GFH65548 GPC65548:GPD65548 GYY65548:GYZ65548 HIU65548:HIV65548 HSQ65548:HSR65548 ICM65548:ICN65548 IMI65548:IMJ65548 IWE65548:IWF65548 JGA65548:JGB65548 JPW65548:JPX65548 JZS65548:JZT65548 KJO65548:KJP65548 KTK65548:KTL65548 LDG65548:LDH65548 LNC65548:LND65548 LWY65548:LWZ65548 MGU65548:MGV65548 MQQ65548:MQR65548 NAM65548:NAN65548 NKI65548:NKJ65548 NUE65548:NUF65548 OEA65548:OEB65548 ONW65548:ONX65548 OXS65548:OXT65548 PHO65548:PHP65548 PRK65548:PRL65548 QBG65548:QBH65548 QLC65548:QLD65548 QUY65548:QUZ65548 REU65548:REV65548 ROQ65548:ROR65548 RYM65548:RYN65548 SII65548:SIJ65548 SSE65548:SSF65548 TCA65548:TCB65548 TLW65548:TLX65548 TVS65548:TVT65548 UFO65548:UFP65548 UPK65548:UPL65548 UZG65548:UZH65548 VJC65548:VJD65548 VSY65548:VSZ65548 WCU65548:WCV65548 WMQ65548:WMR65548 WWM65548:WWN65548 AE131084:AF131084 KA131084:KB131084 TW131084:TX131084 ADS131084:ADT131084 ANO131084:ANP131084 AXK131084:AXL131084 BHG131084:BHH131084 BRC131084:BRD131084 CAY131084:CAZ131084 CKU131084:CKV131084 CUQ131084:CUR131084 DEM131084:DEN131084 DOI131084:DOJ131084 DYE131084:DYF131084 EIA131084:EIB131084 ERW131084:ERX131084 FBS131084:FBT131084 FLO131084:FLP131084 FVK131084:FVL131084 GFG131084:GFH131084 GPC131084:GPD131084 GYY131084:GYZ131084 HIU131084:HIV131084 HSQ131084:HSR131084 ICM131084:ICN131084 IMI131084:IMJ131084 IWE131084:IWF131084 JGA131084:JGB131084 JPW131084:JPX131084 JZS131084:JZT131084 KJO131084:KJP131084 KTK131084:KTL131084 LDG131084:LDH131084 LNC131084:LND131084 LWY131084:LWZ131084 MGU131084:MGV131084 MQQ131084:MQR131084 NAM131084:NAN131084 NKI131084:NKJ131084 NUE131084:NUF131084 OEA131084:OEB131084 ONW131084:ONX131084 OXS131084:OXT131084 PHO131084:PHP131084 PRK131084:PRL131084 QBG131084:QBH131084 QLC131084:QLD131084 QUY131084:QUZ131084 REU131084:REV131084 ROQ131084:ROR131084 RYM131084:RYN131084 SII131084:SIJ131084 SSE131084:SSF131084 TCA131084:TCB131084 TLW131084:TLX131084 TVS131084:TVT131084 UFO131084:UFP131084 UPK131084:UPL131084 UZG131084:UZH131084 VJC131084:VJD131084 VSY131084:VSZ131084 WCU131084:WCV131084 WMQ131084:WMR131084 WWM131084:WWN131084 AE196620:AF196620 KA196620:KB196620 TW196620:TX196620 ADS196620:ADT196620 ANO196620:ANP196620 AXK196620:AXL196620 BHG196620:BHH196620 BRC196620:BRD196620 CAY196620:CAZ196620 CKU196620:CKV196620 CUQ196620:CUR196620 DEM196620:DEN196620 DOI196620:DOJ196620 DYE196620:DYF196620 EIA196620:EIB196620 ERW196620:ERX196620 FBS196620:FBT196620 FLO196620:FLP196620 FVK196620:FVL196620 GFG196620:GFH196620 GPC196620:GPD196620 GYY196620:GYZ196620 HIU196620:HIV196620 HSQ196620:HSR196620 ICM196620:ICN196620 IMI196620:IMJ196620 IWE196620:IWF196620 JGA196620:JGB196620 JPW196620:JPX196620 JZS196620:JZT196620 KJO196620:KJP196620 KTK196620:KTL196620 LDG196620:LDH196620 LNC196620:LND196620 LWY196620:LWZ196620 MGU196620:MGV196620 MQQ196620:MQR196620 NAM196620:NAN196620 NKI196620:NKJ196620 NUE196620:NUF196620 OEA196620:OEB196620 ONW196620:ONX196620 OXS196620:OXT196620 PHO196620:PHP196620 PRK196620:PRL196620 QBG196620:QBH196620 QLC196620:QLD196620 QUY196620:QUZ196620 REU196620:REV196620 ROQ196620:ROR196620 RYM196620:RYN196620 SII196620:SIJ196620 SSE196620:SSF196620 TCA196620:TCB196620 TLW196620:TLX196620 TVS196620:TVT196620 UFO196620:UFP196620 UPK196620:UPL196620 UZG196620:UZH196620 VJC196620:VJD196620 VSY196620:VSZ196620 WCU196620:WCV196620 WMQ196620:WMR196620 WWM196620:WWN196620 AE262156:AF262156 KA262156:KB262156 TW262156:TX262156 ADS262156:ADT262156 ANO262156:ANP262156 AXK262156:AXL262156 BHG262156:BHH262156 BRC262156:BRD262156 CAY262156:CAZ262156 CKU262156:CKV262156 CUQ262156:CUR262156 DEM262156:DEN262156 DOI262156:DOJ262156 DYE262156:DYF262156 EIA262156:EIB262156 ERW262156:ERX262156 FBS262156:FBT262156 FLO262156:FLP262156 FVK262156:FVL262156 GFG262156:GFH262156 GPC262156:GPD262156 GYY262156:GYZ262156 HIU262156:HIV262156 HSQ262156:HSR262156 ICM262156:ICN262156 IMI262156:IMJ262156 IWE262156:IWF262156 JGA262156:JGB262156 JPW262156:JPX262156 JZS262156:JZT262156 KJO262156:KJP262156 KTK262156:KTL262156 LDG262156:LDH262156 LNC262156:LND262156 LWY262156:LWZ262156 MGU262156:MGV262156 MQQ262156:MQR262156 NAM262156:NAN262156 NKI262156:NKJ262156 NUE262156:NUF262156 OEA262156:OEB262156 ONW262156:ONX262156 OXS262156:OXT262156 PHO262156:PHP262156 PRK262156:PRL262156 QBG262156:QBH262156 QLC262156:QLD262156 QUY262156:QUZ262156 REU262156:REV262156 ROQ262156:ROR262156 RYM262156:RYN262156 SII262156:SIJ262156 SSE262156:SSF262156 TCA262156:TCB262156 TLW262156:TLX262156 TVS262156:TVT262156 UFO262156:UFP262156 UPK262156:UPL262156 UZG262156:UZH262156 VJC262156:VJD262156 VSY262156:VSZ262156 WCU262156:WCV262156 WMQ262156:WMR262156 WWM262156:WWN262156 AE327692:AF327692 KA327692:KB327692 TW327692:TX327692 ADS327692:ADT327692 ANO327692:ANP327692 AXK327692:AXL327692 BHG327692:BHH327692 BRC327692:BRD327692 CAY327692:CAZ327692 CKU327692:CKV327692 CUQ327692:CUR327692 DEM327692:DEN327692 DOI327692:DOJ327692 DYE327692:DYF327692 EIA327692:EIB327692 ERW327692:ERX327692 FBS327692:FBT327692 FLO327692:FLP327692 FVK327692:FVL327692 GFG327692:GFH327692 GPC327692:GPD327692 GYY327692:GYZ327692 HIU327692:HIV327692 HSQ327692:HSR327692 ICM327692:ICN327692 IMI327692:IMJ327692 IWE327692:IWF327692 JGA327692:JGB327692 JPW327692:JPX327692 JZS327692:JZT327692 KJO327692:KJP327692 KTK327692:KTL327692 LDG327692:LDH327692 LNC327692:LND327692 LWY327692:LWZ327692 MGU327692:MGV327692 MQQ327692:MQR327692 NAM327692:NAN327692 NKI327692:NKJ327692 NUE327692:NUF327692 OEA327692:OEB327692 ONW327692:ONX327692 OXS327692:OXT327692 PHO327692:PHP327692 PRK327692:PRL327692 QBG327692:QBH327692 QLC327692:QLD327692 QUY327692:QUZ327692 REU327692:REV327692 ROQ327692:ROR327692 RYM327692:RYN327692 SII327692:SIJ327692 SSE327692:SSF327692 TCA327692:TCB327692 TLW327692:TLX327692 TVS327692:TVT327692 UFO327692:UFP327692 UPK327692:UPL327692 UZG327692:UZH327692 VJC327692:VJD327692 VSY327692:VSZ327692 WCU327692:WCV327692 WMQ327692:WMR327692 WWM327692:WWN327692 AE393228:AF393228 KA393228:KB393228 TW393228:TX393228 ADS393228:ADT393228 ANO393228:ANP393228 AXK393228:AXL393228 BHG393228:BHH393228 BRC393228:BRD393228 CAY393228:CAZ393228 CKU393228:CKV393228 CUQ393228:CUR393228 DEM393228:DEN393228 DOI393228:DOJ393228 DYE393228:DYF393228 EIA393228:EIB393228 ERW393228:ERX393228 FBS393228:FBT393228 FLO393228:FLP393228 FVK393228:FVL393228 GFG393228:GFH393228 GPC393228:GPD393228 GYY393228:GYZ393228 HIU393228:HIV393228 HSQ393228:HSR393228 ICM393228:ICN393228 IMI393228:IMJ393228 IWE393228:IWF393228 JGA393228:JGB393228 JPW393228:JPX393228 JZS393228:JZT393228 KJO393228:KJP393228 KTK393228:KTL393228 LDG393228:LDH393228 LNC393228:LND393228 LWY393228:LWZ393228 MGU393228:MGV393228 MQQ393228:MQR393228 NAM393228:NAN393228 NKI393228:NKJ393228 NUE393228:NUF393228 OEA393228:OEB393228 ONW393228:ONX393228 OXS393228:OXT393228 PHO393228:PHP393228 PRK393228:PRL393228 QBG393228:QBH393228 QLC393228:QLD393228 QUY393228:QUZ393228 REU393228:REV393228 ROQ393228:ROR393228 RYM393228:RYN393228 SII393228:SIJ393228 SSE393228:SSF393228 TCA393228:TCB393228 TLW393228:TLX393228 TVS393228:TVT393228 UFO393228:UFP393228 UPK393228:UPL393228 UZG393228:UZH393228 VJC393228:VJD393228 VSY393228:VSZ393228 WCU393228:WCV393228 WMQ393228:WMR393228 WWM393228:WWN393228 AE458764:AF458764 KA458764:KB458764 TW458764:TX458764 ADS458764:ADT458764 ANO458764:ANP458764 AXK458764:AXL458764 BHG458764:BHH458764 BRC458764:BRD458764 CAY458764:CAZ458764 CKU458764:CKV458764 CUQ458764:CUR458764 DEM458764:DEN458764 DOI458764:DOJ458764 DYE458764:DYF458764 EIA458764:EIB458764 ERW458764:ERX458764 FBS458764:FBT458764 FLO458764:FLP458764 FVK458764:FVL458764 GFG458764:GFH458764 GPC458764:GPD458764 GYY458764:GYZ458764 HIU458764:HIV458764 HSQ458764:HSR458764 ICM458764:ICN458764 IMI458764:IMJ458764 IWE458764:IWF458764 JGA458764:JGB458764 JPW458764:JPX458764 JZS458764:JZT458764 KJO458764:KJP458764 KTK458764:KTL458764 LDG458764:LDH458764 LNC458764:LND458764 LWY458764:LWZ458764 MGU458764:MGV458764 MQQ458764:MQR458764 NAM458764:NAN458764 NKI458764:NKJ458764 NUE458764:NUF458764 OEA458764:OEB458764 ONW458764:ONX458764 OXS458764:OXT458764 PHO458764:PHP458764 PRK458764:PRL458764 QBG458764:QBH458764 QLC458764:QLD458764 QUY458764:QUZ458764 REU458764:REV458764 ROQ458764:ROR458764 RYM458764:RYN458764 SII458764:SIJ458764 SSE458764:SSF458764 TCA458764:TCB458764 TLW458764:TLX458764 TVS458764:TVT458764 UFO458764:UFP458764 UPK458764:UPL458764 UZG458764:UZH458764 VJC458764:VJD458764 VSY458764:VSZ458764 WCU458764:WCV458764 WMQ458764:WMR458764 WWM458764:WWN458764 AE524300:AF524300 KA524300:KB524300 TW524300:TX524300 ADS524300:ADT524300 ANO524300:ANP524300 AXK524300:AXL524300 BHG524300:BHH524300 BRC524300:BRD524300 CAY524300:CAZ524300 CKU524300:CKV524300 CUQ524300:CUR524300 DEM524300:DEN524300 DOI524300:DOJ524300 DYE524300:DYF524300 EIA524300:EIB524300 ERW524300:ERX524300 FBS524300:FBT524300 FLO524300:FLP524300 FVK524300:FVL524300 GFG524300:GFH524300 GPC524300:GPD524300 GYY524300:GYZ524300 HIU524300:HIV524300 HSQ524300:HSR524300 ICM524300:ICN524300 IMI524300:IMJ524300 IWE524300:IWF524300 JGA524300:JGB524300 JPW524300:JPX524300 JZS524300:JZT524300 KJO524300:KJP524300 KTK524300:KTL524300 LDG524300:LDH524300 LNC524300:LND524300 LWY524300:LWZ524300 MGU524300:MGV524300 MQQ524300:MQR524300 NAM524300:NAN524300 NKI524300:NKJ524300 NUE524300:NUF524300 OEA524300:OEB524300 ONW524300:ONX524300 OXS524300:OXT524300 PHO524300:PHP524300 PRK524300:PRL524300 QBG524300:QBH524300 QLC524300:QLD524300 QUY524300:QUZ524300 REU524300:REV524300 ROQ524300:ROR524300 RYM524300:RYN524300 SII524300:SIJ524300 SSE524300:SSF524300 TCA524300:TCB524300 TLW524300:TLX524300 TVS524300:TVT524300 UFO524300:UFP524300 UPK524300:UPL524300 UZG524300:UZH524300 VJC524300:VJD524300 VSY524300:VSZ524300 WCU524300:WCV524300 WMQ524300:WMR524300 WWM524300:WWN524300 AE589836:AF589836 KA589836:KB589836 TW589836:TX589836 ADS589836:ADT589836 ANO589836:ANP589836 AXK589836:AXL589836 BHG589836:BHH589836 BRC589836:BRD589836 CAY589836:CAZ589836 CKU589836:CKV589836 CUQ589836:CUR589836 DEM589836:DEN589836 DOI589836:DOJ589836 DYE589836:DYF589836 EIA589836:EIB589836 ERW589836:ERX589836 FBS589836:FBT589836 FLO589836:FLP589836 FVK589836:FVL589836 GFG589836:GFH589836 GPC589836:GPD589836 GYY589836:GYZ589836 HIU589836:HIV589836 HSQ589836:HSR589836 ICM589836:ICN589836 IMI589836:IMJ589836 IWE589836:IWF589836 JGA589836:JGB589836 JPW589836:JPX589836 JZS589836:JZT589836 KJO589836:KJP589836 KTK589836:KTL589836 LDG589836:LDH589836 LNC589836:LND589836 LWY589836:LWZ589836 MGU589836:MGV589836 MQQ589836:MQR589836 NAM589836:NAN589836 NKI589836:NKJ589836 NUE589836:NUF589836 OEA589836:OEB589836 ONW589836:ONX589836 OXS589836:OXT589836 PHO589836:PHP589836 PRK589836:PRL589836 QBG589836:QBH589836 QLC589836:QLD589836 QUY589836:QUZ589836 REU589836:REV589836 ROQ589836:ROR589836 RYM589836:RYN589836 SII589836:SIJ589836 SSE589836:SSF589836 TCA589836:TCB589836 TLW589836:TLX589836 TVS589836:TVT589836 UFO589836:UFP589836 UPK589836:UPL589836 UZG589836:UZH589836 VJC589836:VJD589836 VSY589836:VSZ589836 WCU589836:WCV589836 WMQ589836:WMR589836 WWM589836:WWN589836 AE655372:AF655372 KA655372:KB655372 TW655372:TX655372 ADS655372:ADT655372 ANO655372:ANP655372 AXK655372:AXL655372 BHG655372:BHH655372 BRC655372:BRD655372 CAY655372:CAZ655372 CKU655372:CKV655372 CUQ655372:CUR655372 DEM655372:DEN655372 DOI655372:DOJ655372 DYE655372:DYF655372 EIA655372:EIB655372 ERW655372:ERX655372 FBS655372:FBT655372 FLO655372:FLP655372 FVK655372:FVL655372 GFG655372:GFH655372 GPC655372:GPD655372 GYY655372:GYZ655372 HIU655372:HIV655372 HSQ655372:HSR655372 ICM655372:ICN655372 IMI655372:IMJ655372 IWE655372:IWF655372 JGA655372:JGB655372 JPW655372:JPX655372 JZS655372:JZT655372 KJO655372:KJP655372 KTK655372:KTL655372 LDG655372:LDH655372 LNC655372:LND655372 LWY655372:LWZ655372 MGU655372:MGV655372 MQQ655372:MQR655372 NAM655372:NAN655372 NKI655372:NKJ655372 NUE655372:NUF655372 OEA655372:OEB655372 ONW655372:ONX655372 OXS655372:OXT655372 PHO655372:PHP655372 PRK655372:PRL655372 QBG655372:QBH655372 QLC655372:QLD655372 QUY655372:QUZ655372 REU655372:REV655372 ROQ655372:ROR655372 RYM655372:RYN655372 SII655372:SIJ655372 SSE655372:SSF655372 TCA655372:TCB655372 TLW655372:TLX655372 TVS655372:TVT655372 UFO655372:UFP655372 UPK655372:UPL655372 UZG655372:UZH655372 VJC655372:VJD655372 VSY655372:VSZ655372 WCU655372:WCV655372 WMQ655372:WMR655372 WWM655372:WWN655372 AE720908:AF720908 KA720908:KB720908 TW720908:TX720908 ADS720908:ADT720908 ANO720908:ANP720908 AXK720908:AXL720908 BHG720908:BHH720908 BRC720908:BRD720908 CAY720908:CAZ720908 CKU720908:CKV720908 CUQ720908:CUR720908 DEM720908:DEN720908 DOI720908:DOJ720908 DYE720908:DYF720908 EIA720908:EIB720908 ERW720908:ERX720908 FBS720908:FBT720908 FLO720908:FLP720908 FVK720908:FVL720908 GFG720908:GFH720908 GPC720908:GPD720908 GYY720908:GYZ720908 HIU720908:HIV720908 HSQ720908:HSR720908 ICM720908:ICN720908 IMI720908:IMJ720908 IWE720908:IWF720908 JGA720908:JGB720908 JPW720908:JPX720908 JZS720908:JZT720908 KJO720908:KJP720908 KTK720908:KTL720908 LDG720908:LDH720908 LNC720908:LND720908 LWY720908:LWZ720908 MGU720908:MGV720908 MQQ720908:MQR720908 NAM720908:NAN720908 NKI720908:NKJ720908 NUE720908:NUF720908 OEA720908:OEB720908 ONW720908:ONX720908 OXS720908:OXT720908 PHO720908:PHP720908 PRK720908:PRL720908 QBG720908:QBH720908 QLC720908:QLD720908 QUY720908:QUZ720908 REU720908:REV720908 ROQ720908:ROR720908 RYM720908:RYN720908 SII720908:SIJ720908 SSE720908:SSF720908 TCA720908:TCB720908 TLW720908:TLX720908 TVS720908:TVT720908 UFO720908:UFP720908 UPK720908:UPL720908 UZG720908:UZH720908 VJC720908:VJD720908 VSY720908:VSZ720908 WCU720908:WCV720908 WMQ720908:WMR720908 WWM720908:WWN720908 AE786444:AF786444 KA786444:KB786444 TW786444:TX786444 ADS786444:ADT786444 ANO786444:ANP786444 AXK786444:AXL786444 BHG786444:BHH786444 BRC786444:BRD786444 CAY786444:CAZ786444 CKU786444:CKV786444 CUQ786444:CUR786444 DEM786444:DEN786444 DOI786444:DOJ786444 DYE786444:DYF786444 EIA786444:EIB786444 ERW786444:ERX786444 FBS786444:FBT786444 FLO786444:FLP786444 FVK786444:FVL786444 GFG786444:GFH786444 GPC786444:GPD786444 GYY786444:GYZ786444 HIU786444:HIV786444 HSQ786444:HSR786444 ICM786444:ICN786444 IMI786444:IMJ786444 IWE786444:IWF786444 JGA786444:JGB786444 JPW786444:JPX786444 JZS786444:JZT786444 KJO786444:KJP786444 KTK786444:KTL786444 LDG786444:LDH786444 LNC786444:LND786444 LWY786444:LWZ786444 MGU786444:MGV786444 MQQ786444:MQR786444 NAM786444:NAN786444 NKI786444:NKJ786444 NUE786444:NUF786444 OEA786444:OEB786444 ONW786444:ONX786444 OXS786444:OXT786444 PHO786444:PHP786444 PRK786444:PRL786444 QBG786444:QBH786444 QLC786444:QLD786444 QUY786444:QUZ786444 REU786444:REV786444 ROQ786444:ROR786444 RYM786444:RYN786444 SII786444:SIJ786444 SSE786444:SSF786444 TCA786444:TCB786444 TLW786444:TLX786444 TVS786444:TVT786444 UFO786444:UFP786444 UPK786444:UPL786444 UZG786444:UZH786444 VJC786444:VJD786444 VSY786444:VSZ786444 WCU786444:WCV786444 WMQ786444:WMR786444 WWM786444:WWN786444 AE851980:AF851980 KA851980:KB851980 TW851980:TX851980 ADS851980:ADT851980 ANO851980:ANP851980 AXK851980:AXL851980 BHG851980:BHH851980 BRC851980:BRD851980 CAY851980:CAZ851980 CKU851980:CKV851980 CUQ851980:CUR851980 DEM851980:DEN851980 DOI851980:DOJ851980 DYE851980:DYF851980 EIA851980:EIB851980 ERW851980:ERX851980 FBS851980:FBT851980 FLO851980:FLP851980 FVK851980:FVL851980 GFG851980:GFH851980 GPC851980:GPD851980 GYY851980:GYZ851980 HIU851980:HIV851980 HSQ851980:HSR851980 ICM851980:ICN851980 IMI851980:IMJ851980 IWE851980:IWF851980 JGA851980:JGB851980 JPW851980:JPX851980 JZS851980:JZT851980 KJO851980:KJP851980 KTK851980:KTL851980 LDG851980:LDH851980 LNC851980:LND851980 LWY851980:LWZ851980 MGU851980:MGV851980 MQQ851980:MQR851980 NAM851980:NAN851980 NKI851980:NKJ851980 NUE851980:NUF851980 OEA851980:OEB851980 ONW851980:ONX851980 OXS851980:OXT851980 PHO851980:PHP851980 PRK851980:PRL851980 QBG851980:QBH851980 QLC851980:QLD851980 QUY851980:QUZ851980 REU851980:REV851980 ROQ851980:ROR851980 RYM851980:RYN851980 SII851980:SIJ851980 SSE851980:SSF851980 TCA851980:TCB851980 TLW851980:TLX851980 TVS851980:TVT851980 UFO851980:UFP851980 UPK851980:UPL851980 UZG851980:UZH851980 VJC851980:VJD851980 VSY851980:VSZ851980 WCU851980:WCV851980 WMQ851980:WMR851980 WWM851980:WWN851980 AE917516:AF917516 KA917516:KB917516 TW917516:TX917516 ADS917516:ADT917516 ANO917516:ANP917516 AXK917516:AXL917516 BHG917516:BHH917516 BRC917516:BRD917516 CAY917516:CAZ917516 CKU917516:CKV917516 CUQ917516:CUR917516 DEM917516:DEN917516 DOI917516:DOJ917516 DYE917516:DYF917516 EIA917516:EIB917516 ERW917516:ERX917516 FBS917516:FBT917516 FLO917516:FLP917516 FVK917516:FVL917516 GFG917516:GFH917516 GPC917516:GPD917516 GYY917516:GYZ917516 HIU917516:HIV917516 HSQ917516:HSR917516 ICM917516:ICN917516 IMI917516:IMJ917516 IWE917516:IWF917516 JGA917516:JGB917516 JPW917516:JPX917516 JZS917516:JZT917516 KJO917516:KJP917516 KTK917516:KTL917516 LDG917516:LDH917516 LNC917516:LND917516 LWY917516:LWZ917516 MGU917516:MGV917516 MQQ917516:MQR917516 NAM917516:NAN917516 NKI917516:NKJ917516 NUE917516:NUF917516 OEA917516:OEB917516 ONW917516:ONX917516 OXS917516:OXT917516 PHO917516:PHP917516 PRK917516:PRL917516 QBG917516:QBH917516 QLC917516:QLD917516 QUY917516:QUZ917516 REU917516:REV917516 ROQ917516:ROR917516 RYM917516:RYN917516 SII917516:SIJ917516 SSE917516:SSF917516 TCA917516:TCB917516 TLW917516:TLX917516 TVS917516:TVT917516 UFO917516:UFP917516 UPK917516:UPL917516 UZG917516:UZH917516 VJC917516:VJD917516 VSY917516:VSZ917516 WCU917516:WCV917516 WMQ917516:WMR917516 WWM917516:WWN917516 AE983052:AF983052 KA983052:KB983052 TW983052:TX983052 ADS983052:ADT983052 ANO983052:ANP983052 AXK983052:AXL983052 BHG983052:BHH983052 BRC983052:BRD983052 CAY983052:CAZ983052 CKU983052:CKV983052 CUQ983052:CUR983052 DEM983052:DEN983052 DOI983052:DOJ983052 DYE983052:DYF983052 EIA983052:EIB983052 ERW983052:ERX983052 FBS983052:FBT983052 FLO983052:FLP983052 FVK983052:FVL983052 GFG983052:GFH983052 GPC983052:GPD983052 GYY983052:GYZ983052 HIU983052:HIV983052 HSQ983052:HSR983052 ICM983052:ICN983052 IMI983052:IMJ983052 IWE983052:IWF983052 JGA983052:JGB983052 JPW983052:JPX983052 JZS983052:JZT983052 KJO983052:KJP983052 KTK983052:KTL983052 LDG983052:LDH983052 LNC983052:LND983052 LWY983052:LWZ983052 MGU983052:MGV983052 MQQ983052:MQR983052 NAM983052:NAN983052 NKI983052:NKJ983052 NUE983052:NUF983052 OEA983052:OEB983052 ONW983052:ONX983052 OXS983052:OXT983052 PHO983052:PHP983052 PRK983052:PRL983052 QBG983052:QBH983052 QLC983052:QLD983052 QUY983052:QUZ983052 REU983052:REV983052 ROQ983052:ROR983052 RYM983052:RYN983052 SII983052:SIJ983052 SSE983052:SSF983052 TCA983052:TCB983052 TLW983052:TLX983052 TVS983052:TVT983052 UFO983052:UFP983052 UPK983052:UPL983052 UZG983052:UZH983052 VJC983052:VJD983052 VSY983052:VSZ983052 WCU983052:WCV983052 WMQ983052:WMR983052 WWM983052:WWN983052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M65551:N65551 JI65551:JJ65551 TE65551:TF65551 ADA65551:ADB65551 AMW65551:AMX65551 AWS65551:AWT65551 BGO65551:BGP65551 BQK65551:BQL65551 CAG65551:CAH65551 CKC65551:CKD65551 CTY65551:CTZ65551 DDU65551:DDV65551 DNQ65551:DNR65551 DXM65551:DXN65551 EHI65551:EHJ65551 ERE65551:ERF65551 FBA65551:FBB65551 FKW65551:FKX65551 FUS65551:FUT65551 GEO65551:GEP65551 GOK65551:GOL65551 GYG65551:GYH65551 HIC65551:HID65551 HRY65551:HRZ65551 IBU65551:IBV65551 ILQ65551:ILR65551 IVM65551:IVN65551 JFI65551:JFJ65551 JPE65551:JPF65551 JZA65551:JZB65551 KIW65551:KIX65551 KSS65551:KST65551 LCO65551:LCP65551 LMK65551:LML65551 LWG65551:LWH65551 MGC65551:MGD65551 MPY65551:MPZ65551 MZU65551:MZV65551 NJQ65551:NJR65551 NTM65551:NTN65551 ODI65551:ODJ65551 ONE65551:ONF65551 OXA65551:OXB65551 PGW65551:PGX65551 PQS65551:PQT65551 QAO65551:QAP65551 QKK65551:QKL65551 QUG65551:QUH65551 REC65551:RED65551 RNY65551:RNZ65551 RXU65551:RXV65551 SHQ65551:SHR65551 SRM65551:SRN65551 TBI65551:TBJ65551 TLE65551:TLF65551 TVA65551:TVB65551 UEW65551:UEX65551 UOS65551:UOT65551 UYO65551:UYP65551 VIK65551:VIL65551 VSG65551:VSH65551 WCC65551:WCD65551 WLY65551:WLZ65551 WVU65551:WVV65551 M131087:N131087 JI131087:JJ131087 TE131087:TF131087 ADA131087:ADB131087 AMW131087:AMX131087 AWS131087:AWT131087 BGO131087:BGP131087 BQK131087:BQL131087 CAG131087:CAH131087 CKC131087:CKD131087 CTY131087:CTZ131087 DDU131087:DDV131087 DNQ131087:DNR131087 DXM131087:DXN131087 EHI131087:EHJ131087 ERE131087:ERF131087 FBA131087:FBB131087 FKW131087:FKX131087 FUS131087:FUT131087 GEO131087:GEP131087 GOK131087:GOL131087 GYG131087:GYH131087 HIC131087:HID131087 HRY131087:HRZ131087 IBU131087:IBV131087 ILQ131087:ILR131087 IVM131087:IVN131087 JFI131087:JFJ131087 JPE131087:JPF131087 JZA131087:JZB131087 KIW131087:KIX131087 KSS131087:KST131087 LCO131087:LCP131087 LMK131087:LML131087 LWG131087:LWH131087 MGC131087:MGD131087 MPY131087:MPZ131087 MZU131087:MZV131087 NJQ131087:NJR131087 NTM131087:NTN131087 ODI131087:ODJ131087 ONE131087:ONF131087 OXA131087:OXB131087 PGW131087:PGX131087 PQS131087:PQT131087 QAO131087:QAP131087 QKK131087:QKL131087 QUG131087:QUH131087 REC131087:RED131087 RNY131087:RNZ131087 RXU131087:RXV131087 SHQ131087:SHR131087 SRM131087:SRN131087 TBI131087:TBJ131087 TLE131087:TLF131087 TVA131087:TVB131087 UEW131087:UEX131087 UOS131087:UOT131087 UYO131087:UYP131087 VIK131087:VIL131087 VSG131087:VSH131087 WCC131087:WCD131087 WLY131087:WLZ131087 WVU131087:WVV131087 M196623:N196623 JI196623:JJ196623 TE196623:TF196623 ADA196623:ADB196623 AMW196623:AMX196623 AWS196623:AWT196623 BGO196623:BGP196623 BQK196623:BQL196623 CAG196623:CAH196623 CKC196623:CKD196623 CTY196623:CTZ196623 DDU196623:DDV196623 DNQ196623:DNR196623 DXM196623:DXN196623 EHI196623:EHJ196623 ERE196623:ERF196623 FBA196623:FBB196623 FKW196623:FKX196623 FUS196623:FUT196623 GEO196623:GEP196623 GOK196623:GOL196623 GYG196623:GYH196623 HIC196623:HID196623 HRY196623:HRZ196623 IBU196623:IBV196623 ILQ196623:ILR196623 IVM196623:IVN196623 JFI196623:JFJ196623 JPE196623:JPF196623 JZA196623:JZB196623 KIW196623:KIX196623 KSS196623:KST196623 LCO196623:LCP196623 LMK196623:LML196623 LWG196623:LWH196623 MGC196623:MGD196623 MPY196623:MPZ196623 MZU196623:MZV196623 NJQ196623:NJR196623 NTM196623:NTN196623 ODI196623:ODJ196623 ONE196623:ONF196623 OXA196623:OXB196623 PGW196623:PGX196623 PQS196623:PQT196623 QAO196623:QAP196623 QKK196623:QKL196623 QUG196623:QUH196623 REC196623:RED196623 RNY196623:RNZ196623 RXU196623:RXV196623 SHQ196623:SHR196623 SRM196623:SRN196623 TBI196623:TBJ196623 TLE196623:TLF196623 TVA196623:TVB196623 UEW196623:UEX196623 UOS196623:UOT196623 UYO196623:UYP196623 VIK196623:VIL196623 VSG196623:VSH196623 WCC196623:WCD196623 WLY196623:WLZ196623 WVU196623:WVV196623 M262159:N262159 JI262159:JJ262159 TE262159:TF262159 ADA262159:ADB262159 AMW262159:AMX262159 AWS262159:AWT262159 BGO262159:BGP262159 BQK262159:BQL262159 CAG262159:CAH262159 CKC262159:CKD262159 CTY262159:CTZ262159 DDU262159:DDV262159 DNQ262159:DNR262159 DXM262159:DXN262159 EHI262159:EHJ262159 ERE262159:ERF262159 FBA262159:FBB262159 FKW262159:FKX262159 FUS262159:FUT262159 GEO262159:GEP262159 GOK262159:GOL262159 GYG262159:GYH262159 HIC262159:HID262159 HRY262159:HRZ262159 IBU262159:IBV262159 ILQ262159:ILR262159 IVM262159:IVN262159 JFI262159:JFJ262159 JPE262159:JPF262159 JZA262159:JZB262159 KIW262159:KIX262159 KSS262159:KST262159 LCO262159:LCP262159 LMK262159:LML262159 LWG262159:LWH262159 MGC262159:MGD262159 MPY262159:MPZ262159 MZU262159:MZV262159 NJQ262159:NJR262159 NTM262159:NTN262159 ODI262159:ODJ262159 ONE262159:ONF262159 OXA262159:OXB262159 PGW262159:PGX262159 PQS262159:PQT262159 QAO262159:QAP262159 QKK262159:QKL262159 QUG262159:QUH262159 REC262159:RED262159 RNY262159:RNZ262159 RXU262159:RXV262159 SHQ262159:SHR262159 SRM262159:SRN262159 TBI262159:TBJ262159 TLE262159:TLF262159 TVA262159:TVB262159 UEW262159:UEX262159 UOS262159:UOT262159 UYO262159:UYP262159 VIK262159:VIL262159 VSG262159:VSH262159 WCC262159:WCD262159 WLY262159:WLZ262159 WVU262159:WVV262159 M327695:N327695 JI327695:JJ327695 TE327695:TF327695 ADA327695:ADB327695 AMW327695:AMX327695 AWS327695:AWT327695 BGO327695:BGP327695 BQK327695:BQL327695 CAG327695:CAH327695 CKC327695:CKD327695 CTY327695:CTZ327695 DDU327695:DDV327695 DNQ327695:DNR327695 DXM327695:DXN327695 EHI327695:EHJ327695 ERE327695:ERF327695 FBA327695:FBB327695 FKW327695:FKX327695 FUS327695:FUT327695 GEO327695:GEP327695 GOK327695:GOL327695 GYG327695:GYH327695 HIC327695:HID327695 HRY327695:HRZ327695 IBU327695:IBV327695 ILQ327695:ILR327695 IVM327695:IVN327695 JFI327695:JFJ327695 JPE327695:JPF327695 JZA327695:JZB327695 KIW327695:KIX327695 KSS327695:KST327695 LCO327695:LCP327695 LMK327695:LML327695 LWG327695:LWH327695 MGC327695:MGD327695 MPY327695:MPZ327695 MZU327695:MZV327695 NJQ327695:NJR327695 NTM327695:NTN327695 ODI327695:ODJ327695 ONE327695:ONF327695 OXA327695:OXB327695 PGW327695:PGX327695 PQS327695:PQT327695 QAO327695:QAP327695 QKK327695:QKL327695 QUG327695:QUH327695 REC327695:RED327695 RNY327695:RNZ327695 RXU327695:RXV327695 SHQ327695:SHR327695 SRM327695:SRN327695 TBI327695:TBJ327695 TLE327695:TLF327695 TVA327695:TVB327695 UEW327695:UEX327695 UOS327695:UOT327695 UYO327695:UYP327695 VIK327695:VIL327695 VSG327695:VSH327695 WCC327695:WCD327695 WLY327695:WLZ327695 WVU327695:WVV327695 M393231:N393231 JI393231:JJ393231 TE393231:TF393231 ADA393231:ADB393231 AMW393231:AMX393231 AWS393231:AWT393231 BGO393231:BGP393231 BQK393231:BQL393231 CAG393231:CAH393231 CKC393231:CKD393231 CTY393231:CTZ393231 DDU393231:DDV393231 DNQ393231:DNR393231 DXM393231:DXN393231 EHI393231:EHJ393231 ERE393231:ERF393231 FBA393231:FBB393231 FKW393231:FKX393231 FUS393231:FUT393231 GEO393231:GEP393231 GOK393231:GOL393231 GYG393231:GYH393231 HIC393231:HID393231 HRY393231:HRZ393231 IBU393231:IBV393231 ILQ393231:ILR393231 IVM393231:IVN393231 JFI393231:JFJ393231 JPE393231:JPF393231 JZA393231:JZB393231 KIW393231:KIX393231 KSS393231:KST393231 LCO393231:LCP393231 LMK393231:LML393231 LWG393231:LWH393231 MGC393231:MGD393231 MPY393231:MPZ393231 MZU393231:MZV393231 NJQ393231:NJR393231 NTM393231:NTN393231 ODI393231:ODJ393231 ONE393231:ONF393231 OXA393231:OXB393231 PGW393231:PGX393231 PQS393231:PQT393231 QAO393231:QAP393231 QKK393231:QKL393231 QUG393231:QUH393231 REC393231:RED393231 RNY393231:RNZ393231 RXU393231:RXV393231 SHQ393231:SHR393231 SRM393231:SRN393231 TBI393231:TBJ393231 TLE393231:TLF393231 TVA393231:TVB393231 UEW393231:UEX393231 UOS393231:UOT393231 UYO393231:UYP393231 VIK393231:VIL393231 VSG393231:VSH393231 WCC393231:WCD393231 WLY393231:WLZ393231 WVU393231:WVV393231 M458767:N458767 JI458767:JJ458767 TE458767:TF458767 ADA458767:ADB458767 AMW458767:AMX458767 AWS458767:AWT458767 BGO458767:BGP458767 BQK458767:BQL458767 CAG458767:CAH458767 CKC458767:CKD458767 CTY458767:CTZ458767 DDU458767:DDV458767 DNQ458767:DNR458767 DXM458767:DXN458767 EHI458767:EHJ458767 ERE458767:ERF458767 FBA458767:FBB458767 FKW458767:FKX458767 FUS458767:FUT458767 GEO458767:GEP458767 GOK458767:GOL458767 GYG458767:GYH458767 HIC458767:HID458767 HRY458767:HRZ458767 IBU458767:IBV458767 ILQ458767:ILR458767 IVM458767:IVN458767 JFI458767:JFJ458767 JPE458767:JPF458767 JZA458767:JZB458767 KIW458767:KIX458767 KSS458767:KST458767 LCO458767:LCP458767 LMK458767:LML458767 LWG458767:LWH458767 MGC458767:MGD458767 MPY458767:MPZ458767 MZU458767:MZV458767 NJQ458767:NJR458767 NTM458767:NTN458767 ODI458767:ODJ458767 ONE458767:ONF458767 OXA458767:OXB458767 PGW458767:PGX458767 PQS458767:PQT458767 QAO458767:QAP458767 QKK458767:QKL458767 QUG458767:QUH458767 REC458767:RED458767 RNY458767:RNZ458767 RXU458767:RXV458767 SHQ458767:SHR458767 SRM458767:SRN458767 TBI458767:TBJ458767 TLE458767:TLF458767 TVA458767:TVB458767 UEW458767:UEX458767 UOS458767:UOT458767 UYO458767:UYP458767 VIK458767:VIL458767 VSG458767:VSH458767 WCC458767:WCD458767 WLY458767:WLZ458767 WVU458767:WVV458767 M524303:N524303 JI524303:JJ524303 TE524303:TF524303 ADA524303:ADB524303 AMW524303:AMX524303 AWS524303:AWT524303 BGO524303:BGP524303 BQK524303:BQL524303 CAG524303:CAH524303 CKC524303:CKD524303 CTY524303:CTZ524303 DDU524303:DDV524303 DNQ524303:DNR524303 DXM524303:DXN524303 EHI524303:EHJ524303 ERE524303:ERF524303 FBA524303:FBB524303 FKW524303:FKX524303 FUS524303:FUT524303 GEO524303:GEP524303 GOK524303:GOL524303 GYG524303:GYH524303 HIC524303:HID524303 HRY524303:HRZ524303 IBU524303:IBV524303 ILQ524303:ILR524303 IVM524303:IVN524303 JFI524303:JFJ524303 JPE524303:JPF524303 JZA524303:JZB524303 KIW524303:KIX524303 KSS524303:KST524303 LCO524303:LCP524303 LMK524303:LML524303 LWG524303:LWH524303 MGC524303:MGD524303 MPY524303:MPZ524303 MZU524303:MZV524303 NJQ524303:NJR524303 NTM524303:NTN524303 ODI524303:ODJ524303 ONE524303:ONF524303 OXA524303:OXB524303 PGW524303:PGX524303 PQS524303:PQT524303 QAO524303:QAP524303 QKK524303:QKL524303 QUG524303:QUH524303 REC524303:RED524303 RNY524303:RNZ524303 RXU524303:RXV524303 SHQ524303:SHR524303 SRM524303:SRN524303 TBI524303:TBJ524303 TLE524303:TLF524303 TVA524303:TVB524303 UEW524303:UEX524303 UOS524303:UOT524303 UYO524303:UYP524303 VIK524303:VIL524303 VSG524303:VSH524303 WCC524303:WCD524303 WLY524303:WLZ524303 WVU524303:WVV524303 M589839:N589839 JI589839:JJ589839 TE589839:TF589839 ADA589839:ADB589839 AMW589839:AMX589839 AWS589839:AWT589839 BGO589839:BGP589839 BQK589839:BQL589839 CAG589839:CAH589839 CKC589839:CKD589839 CTY589839:CTZ589839 DDU589839:DDV589839 DNQ589839:DNR589839 DXM589839:DXN589839 EHI589839:EHJ589839 ERE589839:ERF589839 FBA589839:FBB589839 FKW589839:FKX589839 FUS589839:FUT589839 GEO589839:GEP589839 GOK589839:GOL589839 GYG589839:GYH589839 HIC589839:HID589839 HRY589839:HRZ589839 IBU589839:IBV589839 ILQ589839:ILR589839 IVM589839:IVN589839 JFI589839:JFJ589839 JPE589839:JPF589839 JZA589839:JZB589839 KIW589839:KIX589839 KSS589839:KST589839 LCO589839:LCP589839 LMK589839:LML589839 LWG589839:LWH589839 MGC589839:MGD589839 MPY589839:MPZ589839 MZU589839:MZV589839 NJQ589839:NJR589839 NTM589839:NTN589839 ODI589839:ODJ589839 ONE589839:ONF589839 OXA589839:OXB589839 PGW589839:PGX589839 PQS589839:PQT589839 QAO589839:QAP589839 QKK589839:QKL589839 QUG589839:QUH589839 REC589839:RED589839 RNY589839:RNZ589839 RXU589839:RXV589839 SHQ589839:SHR589839 SRM589839:SRN589839 TBI589839:TBJ589839 TLE589839:TLF589839 TVA589839:TVB589839 UEW589839:UEX589839 UOS589839:UOT589839 UYO589839:UYP589839 VIK589839:VIL589839 VSG589839:VSH589839 WCC589839:WCD589839 WLY589839:WLZ589839 WVU589839:WVV589839 M655375:N655375 JI655375:JJ655375 TE655375:TF655375 ADA655375:ADB655375 AMW655375:AMX655375 AWS655375:AWT655375 BGO655375:BGP655375 BQK655375:BQL655375 CAG655375:CAH655375 CKC655375:CKD655375 CTY655375:CTZ655375 DDU655375:DDV655375 DNQ655375:DNR655375 DXM655375:DXN655375 EHI655375:EHJ655375 ERE655375:ERF655375 FBA655375:FBB655375 FKW655375:FKX655375 FUS655375:FUT655375 GEO655375:GEP655375 GOK655375:GOL655375 GYG655375:GYH655375 HIC655375:HID655375 HRY655375:HRZ655375 IBU655375:IBV655375 ILQ655375:ILR655375 IVM655375:IVN655375 JFI655375:JFJ655375 JPE655375:JPF655375 JZA655375:JZB655375 KIW655375:KIX655375 KSS655375:KST655375 LCO655375:LCP655375 LMK655375:LML655375 LWG655375:LWH655375 MGC655375:MGD655375 MPY655375:MPZ655375 MZU655375:MZV655375 NJQ655375:NJR655375 NTM655375:NTN655375 ODI655375:ODJ655375 ONE655375:ONF655375 OXA655375:OXB655375 PGW655375:PGX655375 PQS655375:PQT655375 QAO655375:QAP655375 QKK655375:QKL655375 QUG655375:QUH655375 REC655375:RED655375 RNY655375:RNZ655375 RXU655375:RXV655375 SHQ655375:SHR655375 SRM655375:SRN655375 TBI655375:TBJ655375 TLE655375:TLF655375 TVA655375:TVB655375 UEW655375:UEX655375 UOS655375:UOT655375 UYO655375:UYP655375 VIK655375:VIL655375 VSG655375:VSH655375 WCC655375:WCD655375 WLY655375:WLZ655375 WVU655375:WVV655375 M720911:N720911 JI720911:JJ720911 TE720911:TF720911 ADA720911:ADB720911 AMW720911:AMX720911 AWS720911:AWT720911 BGO720911:BGP720911 BQK720911:BQL720911 CAG720911:CAH720911 CKC720911:CKD720911 CTY720911:CTZ720911 DDU720911:DDV720911 DNQ720911:DNR720911 DXM720911:DXN720911 EHI720911:EHJ720911 ERE720911:ERF720911 FBA720911:FBB720911 FKW720911:FKX720911 FUS720911:FUT720911 GEO720911:GEP720911 GOK720911:GOL720911 GYG720911:GYH720911 HIC720911:HID720911 HRY720911:HRZ720911 IBU720911:IBV720911 ILQ720911:ILR720911 IVM720911:IVN720911 JFI720911:JFJ720911 JPE720911:JPF720911 JZA720911:JZB720911 KIW720911:KIX720911 KSS720911:KST720911 LCO720911:LCP720911 LMK720911:LML720911 LWG720911:LWH720911 MGC720911:MGD720911 MPY720911:MPZ720911 MZU720911:MZV720911 NJQ720911:NJR720911 NTM720911:NTN720911 ODI720911:ODJ720911 ONE720911:ONF720911 OXA720911:OXB720911 PGW720911:PGX720911 PQS720911:PQT720911 QAO720911:QAP720911 QKK720911:QKL720911 QUG720911:QUH720911 REC720911:RED720911 RNY720911:RNZ720911 RXU720911:RXV720911 SHQ720911:SHR720911 SRM720911:SRN720911 TBI720911:TBJ720911 TLE720911:TLF720911 TVA720911:TVB720911 UEW720911:UEX720911 UOS720911:UOT720911 UYO720911:UYP720911 VIK720911:VIL720911 VSG720911:VSH720911 WCC720911:WCD720911 WLY720911:WLZ720911 WVU720911:WVV720911 M786447:N786447 JI786447:JJ786447 TE786447:TF786447 ADA786447:ADB786447 AMW786447:AMX786447 AWS786447:AWT786447 BGO786447:BGP786447 BQK786447:BQL786447 CAG786447:CAH786447 CKC786447:CKD786447 CTY786447:CTZ786447 DDU786447:DDV786447 DNQ786447:DNR786447 DXM786447:DXN786447 EHI786447:EHJ786447 ERE786447:ERF786447 FBA786447:FBB786447 FKW786447:FKX786447 FUS786447:FUT786447 GEO786447:GEP786447 GOK786447:GOL786447 GYG786447:GYH786447 HIC786447:HID786447 HRY786447:HRZ786447 IBU786447:IBV786447 ILQ786447:ILR786447 IVM786447:IVN786447 JFI786447:JFJ786447 JPE786447:JPF786447 JZA786447:JZB786447 KIW786447:KIX786447 KSS786447:KST786447 LCO786447:LCP786447 LMK786447:LML786447 LWG786447:LWH786447 MGC786447:MGD786447 MPY786447:MPZ786447 MZU786447:MZV786447 NJQ786447:NJR786447 NTM786447:NTN786447 ODI786447:ODJ786447 ONE786447:ONF786447 OXA786447:OXB786447 PGW786447:PGX786447 PQS786447:PQT786447 QAO786447:QAP786447 QKK786447:QKL786447 QUG786447:QUH786447 REC786447:RED786447 RNY786447:RNZ786447 RXU786447:RXV786447 SHQ786447:SHR786447 SRM786447:SRN786447 TBI786447:TBJ786447 TLE786447:TLF786447 TVA786447:TVB786447 UEW786447:UEX786447 UOS786447:UOT786447 UYO786447:UYP786447 VIK786447:VIL786447 VSG786447:VSH786447 WCC786447:WCD786447 WLY786447:WLZ786447 WVU786447:WVV786447 M851983:N851983 JI851983:JJ851983 TE851983:TF851983 ADA851983:ADB851983 AMW851983:AMX851983 AWS851983:AWT851983 BGO851983:BGP851983 BQK851983:BQL851983 CAG851983:CAH851983 CKC851983:CKD851983 CTY851983:CTZ851983 DDU851983:DDV851983 DNQ851983:DNR851983 DXM851983:DXN851983 EHI851983:EHJ851983 ERE851983:ERF851983 FBA851983:FBB851983 FKW851983:FKX851983 FUS851983:FUT851983 GEO851983:GEP851983 GOK851983:GOL851983 GYG851983:GYH851983 HIC851983:HID851983 HRY851983:HRZ851983 IBU851983:IBV851983 ILQ851983:ILR851983 IVM851983:IVN851983 JFI851983:JFJ851983 JPE851983:JPF851983 JZA851983:JZB851983 KIW851983:KIX851983 KSS851983:KST851983 LCO851983:LCP851983 LMK851983:LML851983 LWG851983:LWH851983 MGC851983:MGD851983 MPY851983:MPZ851983 MZU851983:MZV851983 NJQ851983:NJR851983 NTM851983:NTN851983 ODI851983:ODJ851983 ONE851983:ONF851983 OXA851983:OXB851983 PGW851983:PGX851983 PQS851983:PQT851983 QAO851983:QAP851983 QKK851983:QKL851983 QUG851983:QUH851983 REC851983:RED851983 RNY851983:RNZ851983 RXU851983:RXV851983 SHQ851983:SHR851983 SRM851983:SRN851983 TBI851983:TBJ851983 TLE851983:TLF851983 TVA851983:TVB851983 UEW851983:UEX851983 UOS851983:UOT851983 UYO851983:UYP851983 VIK851983:VIL851983 VSG851983:VSH851983 WCC851983:WCD851983 WLY851983:WLZ851983 WVU851983:WVV851983 M917519:N917519 JI917519:JJ917519 TE917519:TF917519 ADA917519:ADB917519 AMW917519:AMX917519 AWS917519:AWT917519 BGO917519:BGP917519 BQK917519:BQL917519 CAG917519:CAH917519 CKC917519:CKD917519 CTY917519:CTZ917519 DDU917519:DDV917519 DNQ917519:DNR917519 DXM917519:DXN917519 EHI917519:EHJ917519 ERE917519:ERF917519 FBA917519:FBB917519 FKW917519:FKX917519 FUS917519:FUT917519 GEO917519:GEP917519 GOK917519:GOL917519 GYG917519:GYH917519 HIC917519:HID917519 HRY917519:HRZ917519 IBU917519:IBV917519 ILQ917519:ILR917519 IVM917519:IVN917519 JFI917519:JFJ917519 JPE917519:JPF917519 JZA917519:JZB917519 KIW917519:KIX917519 KSS917519:KST917519 LCO917519:LCP917519 LMK917519:LML917519 LWG917519:LWH917519 MGC917519:MGD917519 MPY917519:MPZ917519 MZU917519:MZV917519 NJQ917519:NJR917519 NTM917519:NTN917519 ODI917519:ODJ917519 ONE917519:ONF917519 OXA917519:OXB917519 PGW917519:PGX917519 PQS917519:PQT917519 QAO917519:QAP917519 QKK917519:QKL917519 QUG917519:QUH917519 REC917519:RED917519 RNY917519:RNZ917519 RXU917519:RXV917519 SHQ917519:SHR917519 SRM917519:SRN917519 TBI917519:TBJ917519 TLE917519:TLF917519 TVA917519:TVB917519 UEW917519:UEX917519 UOS917519:UOT917519 UYO917519:UYP917519 VIK917519:VIL917519 VSG917519:VSH917519 WCC917519:WCD917519 WLY917519:WLZ917519 WVU917519:WVV917519 M983055:N983055 JI983055:JJ983055 TE983055:TF983055 ADA983055:ADB983055 AMW983055:AMX983055 AWS983055:AWT983055 BGO983055:BGP983055 BQK983055:BQL983055 CAG983055:CAH983055 CKC983055:CKD983055 CTY983055:CTZ983055 DDU983055:DDV983055 DNQ983055:DNR983055 DXM983055:DXN983055 EHI983055:EHJ983055 ERE983055:ERF983055 FBA983055:FBB983055 FKW983055:FKX983055 FUS983055:FUT983055 GEO983055:GEP983055 GOK983055:GOL983055 GYG983055:GYH983055 HIC983055:HID983055 HRY983055:HRZ983055 IBU983055:IBV983055 ILQ983055:ILR983055 IVM983055:IVN983055 JFI983055:JFJ983055 JPE983055:JPF983055 JZA983055:JZB983055 KIW983055:KIX983055 KSS983055:KST983055 LCO983055:LCP983055 LMK983055:LML983055 LWG983055:LWH983055 MGC983055:MGD983055 MPY983055:MPZ983055 MZU983055:MZV983055 NJQ983055:NJR983055 NTM983055:NTN983055 ODI983055:ODJ983055 ONE983055:ONF983055 OXA983055:OXB983055 PGW983055:PGX983055 PQS983055:PQT983055 QAO983055:QAP983055 QKK983055:QKL983055 QUG983055:QUH983055 REC983055:RED983055 RNY983055:RNZ983055 RXU983055:RXV983055 SHQ983055:SHR983055 SRM983055:SRN983055 TBI983055:TBJ983055 TLE983055:TLF983055 TVA983055:TVB983055 UEW983055:UEX983055 UOS983055:UOT983055 UYO983055:UYP983055 VIK983055:VIL983055 VSG983055:VSH983055 WCC983055:WCD983055 WLY983055:WLZ983055 WVU983055:WVV983055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Y65551:Z65551 JU65551:JV65551 TQ65551:TR65551 ADM65551:ADN65551 ANI65551:ANJ65551 AXE65551:AXF65551 BHA65551:BHB65551 BQW65551:BQX65551 CAS65551:CAT65551 CKO65551:CKP65551 CUK65551:CUL65551 DEG65551:DEH65551 DOC65551:DOD65551 DXY65551:DXZ65551 EHU65551:EHV65551 ERQ65551:ERR65551 FBM65551:FBN65551 FLI65551:FLJ65551 FVE65551:FVF65551 GFA65551:GFB65551 GOW65551:GOX65551 GYS65551:GYT65551 HIO65551:HIP65551 HSK65551:HSL65551 ICG65551:ICH65551 IMC65551:IMD65551 IVY65551:IVZ65551 JFU65551:JFV65551 JPQ65551:JPR65551 JZM65551:JZN65551 KJI65551:KJJ65551 KTE65551:KTF65551 LDA65551:LDB65551 LMW65551:LMX65551 LWS65551:LWT65551 MGO65551:MGP65551 MQK65551:MQL65551 NAG65551:NAH65551 NKC65551:NKD65551 NTY65551:NTZ65551 ODU65551:ODV65551 ONQ65551:ONR65551 OXM65551:OXN65551 PHI65551:PHJ65551 PRE65551:PRF65551 QBA65551:QBB65551 QKW65551:QKX65551 QUS65551:QUT65551 REO65551:REP65551 ROK65551:ROL65551 RYG65551:RYH65551 SIC65551:SID65551 SRY65551:SRZ65551 TBU65551:TBV65551 TLQ65551:TLR65551 TVM65551:TVN65551 UFI65551:UFJ65551 UPE65551:UPF65551 UZA65551:UZB65551 VIW65551:VIX65551 VSS65551:VST65551 WCO65551:WCP65551 WMK65551:WML65551 WWG65551:WWH65551 Y131087:Z131087 JU131087:JV131087 TQ131087:TR131087 ADM131087:ADN131087 ANI131087:ANJ131087 AXE131087:AXF131087 BHA131087:BHB131087 BQW131087:BQX131087 CAS131087:CAT131087 CKO131087:CKP131087 CUK131087:CUL131087 DEG131087:DEH131087 DOC131087:DOD131087 DXY131087:DXZ131087 EHU131087:EHV131087 ERQ131087:ERR131087 FBM131087:FBN131087 FLI131087:FLJ131087 FVE131087:FVF131087 GFA131087:GFB131087 GOW131087:GOX131087 GYS131087:GYT131087 HIO131087:HIP131087 HSK131087:HSL131087 ICG131087:ICH131087 IMC131087:IMD131087 IVY131087:IVZ131087 JFU131087:JFV131087 JPQ131087:JPR131087 JZM131087:JZN131087 KJI131087:KJJ131087 KTE131087:KTF131087 LDA131087:LDB131087 LMW131087:LMX131087 LWS131087:LWT131087 MGO131087:MGP131087 MQK131087:MQL131087 NAG131087:NAH131087 NKC131087:NKD131087 NTY131087:NTZ131087 ODU131087:ODV131087 ONQ131087:ONR131087 OXM131087:OXN131087 PHI131087:PHJ131087 PRE131087:PRF131087 QBA131087:QBB131087 QKW131087:QKX131087 QUS131087:QUT131087 REO131087:REP131087 ROK131087:ROL131087 RYG131087:RYH131087 SIC131087:SID131087 SRY131087:SRZ131087 TBU131087:TBV131087 TLQ131087:TLR131087 TVM131087:TVN131087 UFI131087:UFJ131087 UPE131087:UPF131087 UZA131087:UZB131087 VIW131087:VIX131087 VSS131087:VST131087 WCO131087:WCP131087 WMK131087:WML131087 WWG131087:WWH131087 Y196623:Z196623 JU196623:JV196623 TQ196623:TR196623 ADM196623:ADN196623 ANI196623:ANJ196623 AXE196623:AXF196623 BHA196623:BHB196623 BQW196623:BQX196623 CAS196623:CAT196623 CKO196623:CKP196623 CUK196623:CUL196623 DEG196623:DEH196623 DOC196623:DOD196623 DXY196623:DXZ196623 EHU196623:EHV196623 ERQ196623:ERR196623 FBM196623:FBN196623 FLI196623:FLJ196623 FVE196623:FVF196623 GFA196623:GFB196623 GOW196623:GOX196623 GYS196623:GYT196623 HIO196623:HIP196623 HSK196623:HSL196623 ICG196623:ICH196623 IMC196623:IMD196623 IVY196623:IVZ196623 JFU196623:JFV196623 JPQ196623:JPR196623 JZM196623:JZN196623 KJI196623:KJJ196623 KTE196623:KTF196623 LDA196623:LDB196623 LMW196623:LMX196623 LWS196623:LWT196623 MGO196623:MGP196623 MQK196623:MQL196623 NAG196623:NAH196623 NKC196623:NKD196623 NTY196623:NTZ196623 ODU196623:ODV196623 ONQ196623:ONR196623 OXM196623:OXN196623 PHI196623:PHJ196623 PRE196623:PRF196623 QBA196623:QBB196623 QKW196623:QKX196623 QUS196623:QUT196623 REO196623:REP196623 ROK196623:ROL196623 RYG196623:RYH196623 SIC196623:SID196623 SRY196623:SRZ196623 TBU196623:TBV196623 TLQ196623:TLR196623 TVM196623:TVN196623 UFI196623:UFJ196623 UPE196623:UPF196623 UZA196623:UZB196623 VIW196623:VIX196623 VSS196623:VST196623 WCO196623:WCP196623 WMK196623:WML196623 WWG196623:WWH196623 Y262159:Z262159 JU262159:JV262159 TQ262159:TR262159 ADM262159:ADN262159 ANI262159:ANJ262159 AXE262159:AXF262159 BHA262159:BHB262159 BQW262159:BQX262159 CAS262159:CAT262159 CKO262159:CKP262159 CUK262159:CUL262159 DEG262159:DEH262159 DOC262159:DOD262159 DXY262159:DXZ262159 EHU262159:EHV262159 ERQ262159:ERR262159 FBM262159:FBN262159 FLI262159:FLJ262159 FVE262159:FVF262159 GFA262159:GFB262159 GOW262159:GOX262159 GYS262159:GYT262159 HIO262159:HIP262159 HSK262159:HSL262159 ICG262159:ICH262159 IMC262159:IMD262159 IVY262159:IVZ262159 JFU262159:JFV262159 JPQ262159:JPR262159 JZM262159:JZN262159 KJI262159:KJJ262159 KTE262159:KTF262159 LDA262159:LDB262159 LMW262159:LMX262159 LWS262159:LWT262159 MGO262159:MGP262159 MQK262159:MQL262159 NAG262159:NAH262159 NKC262159:NKD262159 NTY262159:NTZ262159 ODU262159:ODV262159 ONQ262159:ONR262159 OXM262159:OXN262159 PHI262159:PHJ262159 PRE262159:PRF262159 QBA262159:QBB262159 QKW262159:QKX262159 QUS262159:QUT262159 REO262159:REP262159 ROK262159:ROL262159 RYG262159:RYH262159 SIC262159:SID262159 SRY262159:SRZ262159 TBU262159:TBV262159 TLQ262159:TLR262159 TVM262159:TVN262159 UFI262159:UFJ262159 UPE262159:UPF262159 UZA262159:UZB262159 VIW262159:VIX262159 VSS262159:VST262159 WCO262159:WCP262159 WMK262159:WML262159 WWG262159:WWH262159 Y327695:Z327695 JU327695:JV327695 TQ327695:TR327695 ADM327695:ADN327695 ANI327695:ANJ327695 AXE327695:AXF327695 BHA327695:BHB327695 BQW327695:BQX327695 CAS327695:CAT327695 CKO327695:CKP327695 CUK327695:CUL327695 DEG327695:DEH327695 DOC327695:DOD327695 DXY327695:DXZ327695 EHU327695:EHV327695 ERQ327695:ERR327695 FBM327695:FBN327695 FLI327695:FLJ327695 FVE327695:FVF327695 GFA327695:GFB327695 GOW327695:GOX327695 GYS327695:GYT327695 HIO327695:HIP327695 HSK327695:HSL327695 ICG327695:ICH327695 IMC327695:IMD327695 IVY327695:IVZ327695 JFU327695:JFV327695 JPQ327695:JPR327695 JZM327695:JZN327695 KJI327695:KJJ327695 KTE327695:KTF327695 LDA327695:LDB327695 LMW327695:LMX327695 LWS327695:LWT327695 MGO327695:MGP327695 MQK327695:MQL327695 NAG327695:NAH327695 NKC327695:NKD327695 NTY327695:NTZ327695 ODU327695:ODV327695 ONQ327695:ONR327695 OXM327695:OXN327695 PHI327695:PHJ327695 PRE327695:PRF327695 QBA327695:QBB327695 QKW327695:QKX327695 QUS327695:QUT327695 REO327695:REP327695 ROK327695:ROL327695 RYG327695:RYH327695 SIC327695:SID327695 SRY327695:SRZ327695 TBU327695:TBV327695 TLQ327695:TLR327695 TVM327695:TVN327695 UFI327695:UFJ327695 UPE327695:UPF327695 UZA327695:UZB327695 VIW327695:VIX327695 VSS327695:VST327695 WCO327695:WCP327695 WMK327695:WML327695 WWG327695:WWH327695 Y393231:Z393231 JU393231:JV393231 TQ393231:TR393231 ADM393231:ADN393231 ANI393231:ANJ393231 AXE393231:AXF393231 BHA393231:BHB393231 BQW393231:BQX393231 CAS393231:CAT393231 CKO393231:CKP393231 CUK393231:CUL393231 DEG393231:DEH393231 DOC393231:DOD393231 DXY393231:DXZ393231 EHU393231:EHV393231 ERQ393231:ERR393231 FBM393231:FBN393231 FLI393231:FLJ393231 FVE393231:FVF393231 GFA393231:GFB393231 GOW393231:GOX393231 GYS393231:GYT393231 HIO393231:HIP393231 HSK393231:HSL393231 ICG393231:ICH393231 IMC393231:IMD393231 IVY393231:IVZ393231 JFU393231:JFV393231 JPQ393231:JPR393231 JZM393231:JZN393231 KJI393231:KJJ393231 KTE393231:KTF393231 LDA393231:LDB393231 LMW393231:LMX393231 LWS393231:LWT393231 MGO393231:MGP393231 MQK393231:MQL393231 NAG393231:NAH393231 NKC393231:NKD393231 NTY393231:NTZ393231 ODU393231:ODV393231 ONQ393231:ONR393231 OXM393231:OXN393231 PHI393231:PHJ393231 PRE393231:PRF393231 QBA393231:QBB393231 QKW393231:QKX393231 QUS393231:QUT393231 REO393231:REP393231 ROK393231:ROL393231 RYG393231:RYH393231 SIC393231:SID393231 SRY393231:SRZ393231 TBU393231:TBV393231 TLQ393231:TLR393231 TVM393231:TVN393231 UFI393231:UFJ393231 UPE393231:UPF393231 UZA393231:UZB393231 VIW393231:VIX393231 VSS393231:VST393231 WCO393231:WCP393231 WMK393231:WML393231 WWG393231:WWH393231 Y458767:Z458767 JU458767:JV458767 TQ458767:TR458767 ADM458767:ADN458767 ANI458767:ANJ458767 AXE458767:AXF458767 BHA458767:BHB458767 BQW458767:BQX458767 CAS458767:CAT458767 CKO458767:CKP458767 CUK458767:CUL458767 DEG458767:DEH458767 DOC458767:DOD458767 DXY458767:DXZ458767 EHU458767:EHV458767 ERQ458767:ERR458767 FBM458767:FBN458767 FLI458767:FLJ458767 FVE458767:FVF458767 GFA458767:GFB458767 GOW458767:GOX458767 GYS458767:GYT458767 HIO458767:HIP458767 HSK458767:HSL458767 ICG458767:ICH458767 IMC458767:IMD458767 IVY458767:IVZ458767 JFU458767:JFV458767 JPQ458767:JPR458767 JZM458767:JZN458767 KJI458767:KJJ458767 KTE458767:KTF458767 LDA458767:LDB458767 LMW458767:LMX458767 LWS458767:LWT458767 MGO458767:MGP458767 MQK458767:MQL458767 NAG458767:NAH458767 NKC458767:NKD458767 NTY458767:NTZ458767 ODU458767:ODV458767 ONQ458767:ONR458767 OXM458767:OXN458767 PHI458767:PHJ458767 PRE458767:PRF458767 QBA458767:QBB458767 QKW458767:QKX458767 QUS458767:QUT458767 REO458767:REP458767 ROK458767:ROL458767 RYG458767:RYH458767 SIC458767:SID458767 SRY458767:SRZ458767 TBU458767:TBV458767 TLQ458767:TLR458767 TVM458767:TVN458767 UFI458767:UFJ458767 UPE458767:UPF458767 UZA458767:UZB458767 VIW458767:VIX458767 VSS458767:VST458767 WCO458767:WCP458767 WMK458767:WML458767 WWG458767:WWH458767 Y524303:Z524303 JU524303:JV524303 TQ524303:TR524303 ADM524303:ADN524303 ANI524303:ANJ524303 AXE524303:AXF524303 BHA524303:BHB524303 BQW524303:BQX524303 CAS524303:CAT524303 CKO524303:CKP524303 CUK524303:CUL524303 DEG524303:DEH524303 DOC524303:DOD524303 DXY524303:DXZ524303 EHU524303:EHV524303 ERQ524303:ERR524303 FBM524303:FBN524303 FLI524303:FLJ524303 FVE524303:FVF524303 GFA524303:GFB524303 GOW524303:GOX524303 GYS524303:GYT524303 HIO524303:HIP524303 HSK524303:HSL524303 ICG524303:ICH524303 IMC524303:IMD524303 IVY524303:IVZ524303 JFU524303:JFV524303 JPQ524303:JPR524303 JZM524303:JZN524303 KJI524303:KJJ524303 KTE524303:KTF524303 LDA524303:LDB524303 LMW524303:LMX524303 LWS524303:LWT524303 MGO524303:MGP524303 MQK524303:MQL524303 NAG524303:NAH524303 NKC524303:NKD524303 NTY524303:NTZ524303 ODU524303:ODV524303 ONQ524303:ONR524303 OXM524303:OXN524303 PHI524303:PHJ524303 PRE524303:PRF524303 QBA524303:QBB524303 QKW524303:QKX524303 QUS524303:QUT524303 REO524303:REP524303 ROK524303:ROL524303 RYG524303:RYH524303 SIC524303:SID524303 SRY524303:SRZ524303 TBU524303:TBV524303 TLQ524303:TLR524303 TVM524303:TVN524303 UFI524303:UFJ524303 UPE524303:UPF524303 UZA524303:UZB524303 VIW524303:VIX524303 VSS524303:VST524303 WCO524303:WCP524303 WMK524303:WML524303 WWG524303:WWH524303 Y589839:Z589839 JU589839:JV589839 TQ589839:TR589839 ADM589839:ADN589839 ANI589839:ANJ589839 AXE589839:AXF589839 BHA589839:BHB589839 BQW589839:BQX589839 CAS589839:CAT589839 CKO589839:CKP589839 CUK589839:CUL589839 DEG589839:DEH589839 DOC589839:DOD589839 DXY589839:DXZ589839 EHU589839:EHV589839 ERQ589839:ERR589839 FBM589839:FBN589839 FLI589839:FLJ589839 FVE589839:FVF589839 GFA589839:GFB589839 GOW589839:GOX589839 GYS589839:GYT589839 HIO589839:HIP589839 HSK589839:HSL589839 ICG589839:ICH589839 IMC589839:IMD589839 IVY589839:IVZ589839 JFU589839:JFV589839 JPQ589839:JPR589839 JZM589839:JZN589839 KJI589839:KJJ589839 KTE589839:KTF589839 LDA589839:LDB589839 LMW589839:LMX589839 LWS589839:LWT589839 MGO589839:MGP589839 MQK589839:MQL589839 NAG589839:NAH589839 NKC589839:NKD589839 NTY589839:NTZ589839 ODU589839:ODV589839 ONQ589839:ONR589839 OXM589839:OXN589839 PHI589839:PHJ589839 PRE589839:PRF589839 QBA589839:QBB589839 QKW589839:QKX589839 QUS589839:QUT589839 REO589839:REP589839 ROK589839:ROL589839 RYG589839:RYH589839 SIC589839:SID589839 SRY589839:SRZ589839 TBU589839:TBV589839 TLQ589839:TLR589839 TVM589839:TVN589839 UFI589839:UFJ589839 UPE589839:UPF589839 UZA589839:UZB589839 VIW589839:VIX589839 VSS589839:VST589839 WCO589839:WCP589839 WMK589839:WML589839 WWG589839:WWH589839 Y655375:Z655375 JU655375:JV655375 TQ655375:TR655375 ADM655375:ADN655375 ANI655375:ANJ655375 AXE655375:AXF655375 BHA655375:BHB655375 BQW655375:BQX655375 CAS655375:CAT655375 CKO655375:CKP655375 CUK655375:CUL655375 DEG655375:DEH655375 DOC655375:DOD655375 DXY655375:DXZ655375 EHU655375:EHV655375 ERQ655375:ERR655375 FBM655375:FBN655375 FLI655375:FLJ655375 FVE655375:FVF655375 GFA655375:GFB655375 GOW655375:GOX655375 GYS655375:GYT655375 HIO655375:HIP655375 HSK655375:HSL655375 ICG655375:ICH655375 IMC655375:IMD655375 IVY655375:IVZ655375 JFU655375:JFV655375 JPQ655375:JPR655375 JZM655375:JZN655375 KJI655375:KJJ655375 KTE655375:KTF655375 LDA655375:LDB655375 LMW655375:LMX655375 LWS655375:LWT655375 MGO655375:MGP655375 MQK655375:MQL655375 NAG655375:NAH655375 NKC655375:NKD655375 NTY655375:NTZ655375 ODU655375:ODV655375 ONQ655375:ONR655375 OXM655375:OXN655375 PHI655375:PHJ655375 PRE655375:PRF655375 QBA655375:QBB655375 QKW655375:QKX655375 QUS655375:QUT655375 REO655375:REP655375 ROK655375:ROL655375 RYG655375:RYH655375 SIC655375:SID655375 SRY655375:SRZ655375 TBU655375:TBV655375 TLQ655375:TLR655375 TVM655375:TVN655375 UFI655375:UFJ655375 UPE655375:UPF655375 UZA655375:UZB655375 VIW655375:VIX655375 VSS655375:VST655375 WCO655375:WCP655375 WMK655375:WML655375 WWG655375:WWH655375 Y720911:Z720911 JU720911:JV720911 TQ720911:TR720911 ADM720911:ADN720911 ANI720911:ANJ720911 AXE720911:AXF720911 BHA720911:BHB720911 BQW720911:BQX720911 CAS720911:CAT720911 CKO720911:CKP720911 CUK720911:CUL720911 DEG720911:DEH720911 DOC720911:DOD720911 DXY720911:DXZ720911 EHU720911:EHV720911 ERQ720911:ERR720911 FBM720911:FBN720911 FLI720911:FLJ720911 FVE720911:FVF720911 GFA720911:GFB720911 GOW720911:GOX720911 GYS720911:GYT720911 HIO720911:HIP720911 HSK720911:HSL720911 ICG720911:ICH720911 IMC720911:IMD720911 IVY720911:IVZ720911 JFU720911:JFV720911 JPQ720911:JPR720911 JZM720911:JZN720911 KJI720911:KJJ720911 KTE720911:KTF720911 LDA720911:LDB720911 LMW720911:LMX720911 LWS720911:LWT720911 MGO720911:MGP720911 MQK720911:MQL720911 NAG720911:NAH720911 NKC720911:NKD720911 NTY720911:NTZ720911 ODU720911:ODV720911 ONQ720911:ONR720911 OXM720911:OXN720911 PHI720911:PHJ720911 PRE720911:PRF720911 QBA720911:QBB720911 QKW720911:QKX720911 QUS720911:QUT720911 REO720911:REP720911 ROK720911:ROL720911 RYG720911:RYH720911 SIC720911:SID720911 SRY720911:SRZ720911 TBU720911:TBV720911 TLQ720911:TLR720911 TVM720911:TVN720911 UFI720911:UFJ720911 UPE720911:UPF720911 UZA720911:UZB720911 VIW720911:VIX720911 VSS720911:VST720911 WCO720911:WCP720911 WMK720911:WML720911 WWG720911:WWH720911 Y786447:Z786447 JU786447:JV786447 TQ786447:TR786447 ADM786447:ADN786447 ANI786447:ANJ786447 AXE786447:AXF786447 BHA786447:BHB786447 BQW786447:BQX786447 CAS786447:CAT786447 CKO786447:CKP786447 CUK786447:CUL786447 DEG786447:DEH786447 DOC786447:DOD786447 DXY786447:DXZ786447 EHU786447:EHV786447 ERQ786447:ERR786447 FBM786447:FBN786447 FLI786447:FLJ786447 FVE786447:FVF786447 GFA786447:GFB786447 GOW786447:GOX786447 GYS786447:GYT786447 HIO786447:HIP786447 HSK786447:HSL786447 ICG786447:ICH786447 IMC786447:IMD786447 IVY786447:IVZ786447 JFU786447:JFV786447 JPQ786447:JPR786447 JZM786447:JZN786447 KJI786447:KJJ786447 KTE786447:KTF786447 LDA786447:LDB786447 LMW786447:LMX786447 LWS786447:LWT786447 MGO786447:MGP786447 MQK786447:MQL786447 NAG786447:NAH786447 NKC786447:NKD786447 NTY786447:NTZ786447 ODU786447:ODV786447 ONQ786447:ONR786447 OXM786447:OXN786447 PHI786447:PHJ786447 PRE786447:PRF786447 QBA786447:QBB786447 QKW786447:QKX786447 QUS786447:QUT786447 REO786447:REP786447 ROK786447:ROL786447 RYG786447:RYH786447 SIC786447:SID786447 SRY786447:SRZ786447 TBU786447:TBV786447 TLQ786447:TLR786447 TVM786447:TVN786447 UFI786447:UFJ786447 UPE786447:UPF786447 UZA786447:UZB786447 VIW786447:VIX786447 VSS786447:VST786447 WCO786447:WCP786447 WMK786447:WML786447 WWG786447:WWH786447 Y851983:Z851983 JU851983:JV851983 TQ851983:TR851983 ADM851983:ADN851983 ANI851983:ANJ851983 AXE851983:AXF851983 BHA851983:BHB851983 BQW851983:BQX851983 CAS851983:CAT851983 CKO851983:CKP851983 CUK851983:CUL851983 DEG851983:DEH851983 DOC851983:DOD851983 DXY851983:DXZ851983 EHU851983:EHV851983 ERQ851983:ERR851983 FBM851983:FBN851983 FLI851983:FLJ851983 FVE851983:FVF851983 GFA851983:GFB851983 GOW851983:GOX851983 GYS851983:GYT851983 HIO851983:HIP851983 HSK851983:HSL851983 ICG851983:ICH851983 IMC851983:IMD851983 IVY851983:IVZ851983 JFU851983:JFV851983 JPQ851983:JPR851983 JZM851983:JZN851983 KJI851983:KJJ851983 KTE851983:KTF851983 LDA851983:LDB851983 LMW851983:LMX851983 LWS851983:LWT851983 MGO851983:MGP851983 MQK851983:MQL851983 NAG851983:NAH851983 NKC851983:NKD851983 NTY851983:NTZ851983 ODU851983:ODV851983 ONQ851983:ONR851983 OXM851983:OXN851983 PHI851983:PHJ851983 PRE851983:PRF851983 QBA851983:QBB851983 QKW851983:QKX851983 QUS851983:QUT851983 REO851983:REP851983 ROK851983:ROL851983 RYG851983:RYH851983 SIC851983:SID851983 SRY851983:SRZ851983 TBU851983:TBV851983 TLQ851983:TLR851983 TVM851983:TVN851983 UFI851983:UFJ851983 UPE851983:UPF851983 UZA851983:UZB851983 VIW851983:VIX851983 VSS851983:VST851983 WCO851983:WCP851983 WMK851983:WML851983 WWG851983:WWH851983 Y917519:Z917519 JU917519:JV917519 TQ917519:TR917519 ADM917519:ADN917519 ANI917519:ANJ917519 AXE917519:AXF917519 BHA917519:BHB917519 BQW917519:BQX917519 CAS917519:CAT917519 CKO917519:CKP917519 CUK917519:CUL917519 DEG917519:DEH917519 DOC917519:DOD917519 DXY917519:DXZ917519 EHU917519:EHV917519 ERQ917519:ERR917519 FBM917519:FBN917519 FLI917519:FLJ917519 FVE917519:FVF917519 GFA917519:GFB917519 GOW917519:GOX917519 GYS917519:GYT917519 HIO917519:HIP917519 HSK917519:HSL917519 ICG917519:ICH917519 IMC917519:IMD917519 IVY917519:IVZ917519 JFU917519:JFV917519 JPQ917519:JPR917519 JZM917519:JZN917519 KJI917519:KJJ917519 KTE917519:KTF917519 LDA917519:LDB917519 LMW917519:LMX917519 LWS917519:LWT917519 MGO917519:MGP917519 MQK917519:MQL917519 NAG917519:NAH917519 NKC917519:NKD917519 NTY917519:NTZ917519 ODU917519:ODV917519 ONQ917519:ONR917519 OXM917519:OXN917519 PHI917519:PHJ917519 PRE917519:PRF917519 QBA917519:QBB917519 QKW917519:QKX917519 QUS917519:QUT917519 REO917519:REP917519 ROK917519:ROL917519 RYG917519:RYH917519 SIC917519:SID917519 SRY917519:SRZ917519 TBU917519:TBV917519 TLQ917519:TLR917519 TVM917519:TVN917519 UFI917519:UFJ917519 UPE917519:UPF917519 UZA917519:UZB917519 VIW917519:VIX917519 VSS917519:VST917519 WCO917519:WCP917519 WMK917519:WML917519 WWG917519:WWH917519 Y983055:Z983055 JU983055:JV983055 TQ983055:TR983055 ADM983055:ADN983055 ANI983055:ANJ983055 AXE983055:AXF983055 BHA983055:BHB983055 BQW983055:BQX983055 CAS983055:CAT983055 CKO983055:CKP983055 CUK983055:CUL983055 DEG983055:DEH983055 DOC983055:DOD983055 DXY983055:DXZ983055 EHU983055:EHV983055 ERQ983055:ERR983055 FBM983055:FBN983055 FLI983055:FLJ983055 FVE983055:FVF983055 GFA983055:GFB983055 GOW983055:GOX983055 GYS983055:GYT983055 HIO983055:HIP983055 HSK983055:HSL983055 ICG983055:ICH983055 IMC983055:IMD983055 IVY983055:IVZ983055 JFU983055:JFV983055 JPQ983055:JPR983055 JZM983055:JZN983055 KJI983055:KJJ983055 KTE983055:KTF983055 LDA983055:LDB983055 LMW983055:LMX983055 LWS983055:LWT983055 MGO983055:MGP983055 MQK983055:MQL983055 NAG983055:NAH983055 NKC983055:NKD983055 NTY983055:NTZ983055 ODU983055:ODV983055 ONQ983055:ONR983055 OXM983055:OXN983055 PHI983055:PHJ983055 PRE983055:PRF983055 QBA983055:QBB983055 QKW983055:QKX983055 QUS983055:QUT983055 REO983055:REP983055 ROK983055:ROL983055 RYG983055:RYH983055 SIC983055:SID983055 SRY983055:SRZ983055 TBU983055:TBV983055 TLQ983055:TLR983055 TVM983055:TVN983055 UFI983055:UFJ983055 UPE983055:UPF983055 UZA983055:UZB983055 VIW983055:VIX983055 VSS983055:VST983055 WCO983055:WCP983055 WMK983055:WML983055 WWG983055:WWH983055 AB65551:AC65551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AB131087:AC131087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AB196623:AC196623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AB262159:AC262159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AB327695:AC327695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AB393231:AC393231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AB458767:AC458767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AB524303:AC524303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AB589839:AC589839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AB655375:AC655375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AB720911:AC720911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AB786447:AC786447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AB851983:AC851983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AB917519:AC917519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AB983055:AC983055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G65554:H65554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G131090:H131090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G196626:H196626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G262162:H262162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G327698:H327698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G393234:H393234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G458770:H458770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G524306:H524306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G589842:H589842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G655378:H655378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G720914:H720914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G786450:H786450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G851986:H851986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G917522:H917522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G983058:H983058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J65554:K65554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J131090:K131090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J196626:K196626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J262162:K262162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J327698:K327698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J393234:K393234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J458770:K458770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J524306:K524306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J589842:K589842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J655378:K655378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J720914:K720914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J786450:K786450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J851986:K851986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J917522:K917522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J983058:K983058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M65554:N65554 JI65554:JJ65554 TE65554:TF65554 ADA65554:ADB65554 AMW65554:AMX65554 AWS65554:AWT65554 BGO65554:BGP65554 BQK65554:BQL65554 CAG65554:CAH65554 CKC65554:CKD65554 CTY65554:CTZ65554 DDU65554:DDV65554 DNQ65554:DNR65554 DXM65554:DXN65554 EHI65554:EHJ65554 ERE65554:ERF65554 FBA65554:FBB65554 FKW65554:FKX65554 FUS65554:FUT65554 GEO65554:GEP65554 GOK65554:GOL65554 GYG65554:GYH65554 HIC65554:HID65554 HRY65554:HRZ65554 IBU65554:IBV65554 ILQ65554:ILR65554 IVM65554:IVN65554 JFI65554:JFJ65554 JPE65554:JPF65554 JZA65554:JZB65554 KIW65554:KIX65554 KSS65554:KST65554 LCO65554:LCP65554 LMK65554:LML65554 LWG65554:LWH65554 MGC65554:MGD65554 MPY65554:MPZ65554 MZU65554:MZV65554 NJQ65554:NJR65554 NTM65554:NTN65554 ODI65554:ODJ65554 ONE65554:ONF65554 OXA65554:OXB65554 PGW65554:PGX65554 PQS65554:PQT65554 QAO65554:QAP65554 QKK65554:QKL65554 QUG65554:QUH65554 REC65554:RED65554 RNY65554:RNZ65554 RXU65554:RXV65554 SHQ65554:SHR65554 SRM65554:SRN65554 TBI65554:TBJ65554 TLE65554:TLF65554 TVA65554:TVB65554 UEW65554:UEX65554 UOS65554:UOT65554 UYO65554:UYP65554 VIK65554:VIL65554 VSG65554:VSH65554 WCC65554:WCD65554 WLY65554:WLZ65554 WVU65554:WVV65554 M131090:N131090 JI131090:JJ131090 TE131090:TF131090 ADA131090:ADB131090 AMW131090:AMX131090 AWS131090:AWT131090 BGO131090:BGP131090 BQK131090:BQL131090 CAG131090:CAH131090 CKC131090:CKD131090 CTY131090:CTZ131090 DDU131090:DDV131090 DNQ131090:DNR131090 DXM131090:DXN131090 EHI131090:EHJ131090 ERE131090:ERF131090 FBA131090:FBB131090 FKW131090:FKX131090 FUS131090:FUT131090 GEO131090:GEP131090 GOK131090:GOL131090 GYG131090:GYH131090 HIC131090:HID131090 HRY131090:HRZ131090 IBU131090:IBV131090 ILQ131090:ILR131090 IVM131090:IVN131090 JFI131090:JFJ131090 JPE131090:JPF131090 JZA131090:JZB131090 KIW131090:KIX131090 KSS131090:KST131090 LCO131090:LCP131090 LMK131090:LML131090 LWG131090:LWH131090 MGC131090:MGD131090 MPY131090:MPZ131090 MZU131090:MZV131090 NJQ131090:NJR131090 NTM131090:NTN131090 ODI131090:ODJ131090 ONE131090:ONF131090 OXA131090:OXB131090 PGW131090:PGX131090 PQS131090:PQT131090 QAO131090:QAP131090 QKK131090:QKL131090 QUG131090:QUH131090 REC131090:RED131090 RNY131090:RNZ131090 RXU131090:RXV131090 SHQ131090:SHR131090 SRM131090:SRN131090 TBI131090:TBJ131090 TLE131090:TLF131090 TVA131090:TVB131090 UEW131090:UEX131090 UOS131090:UOT131090 UYO131090:UYP131090 VIK131090:VIL131090 VSG131090:VSH131090 WCC131090:WCD131090 WLY131090:WLZ131090 WVU131090:WVV131090 M196626:N196626 JI196626:JJ196626 TE196626:TF196626 ADA196626:ADB196626 AMW196626:AMX196626 AWS196626:AWT196626 BGO196626:BGP196626 BQK196626:BQL196626 CAG196626:CAH196626 CKC196626:CKD196626 CTY196626:CTZ196626 DDU196626:DDV196626 DNQ196626:DNR196626 DXM196626:DXN196626 EHI196626:EHJ196626 ERE196626:ERF196626 FBA196626:FBB196626 FKW196626:FKX196626 FUS196626:FUT196626 GEO196626:GEP196626 GOK196626:GOL196626 GYG196626:GYH196626 HIC196626:HID196626 HRY196626:HRZ196626 IBU196626:IBV196626 ILQ196626:ILR196626 IVM196626:IVN196626 JFI196626:JFJ196626 JPE196626:JPF196626 JZA196626:JZB196626 KIW196626:KIX196626 KSS196626:KST196626 LCO196626:LCP196626 LMK196626:LML196626 LWG196626:LWH196626 MGC196626:MGD196626 MPY196626:MPZ196626 MZU196626:MZV196626 NJQ196626:NJR196626 NTM196626:NTN196626 ODI196626:ODJ196626 ONE196626:ONF196626 OXA196626:OXB196626 PGW196626:PGX196626 PQS196626:PQT196626 QAO196626:QAP196626 QKK196626:QKL196626 QUG196626:QUH196626 REC196626:RED196626 RNY196626:RNZ196626 RXU196626:RXV196626 SHQ196626:SHR196626 SRM196626:SRN196626 TBI196626:TBJ196626 TLE196626:TLF196626 TVA196626:TVB196626 UEW196626:UEX196626 UOS196626:UOT196626 UYO196626:UYP196626 VIK196626:VIL196626 VSG196626:VSH196626 WCC196626:WCD196626 WLY196626:WLZ196626 WVU196626:WVV196626 M262162:N262162 JI262162:JJ262162 TE262162:TF262162 ADA262162:ADB262162 AMW262162:AMX262162 AWS262162:AWT262162 BGO262162:BGP262162 BQK262162:BQL262162 CAG262162:CAH262162 CKC262162:CKD262162 CTY262162:CTZ262162 DDU262162:DDV262162 DNQ262162:DNR262162 DXM262162:DXN262162 EHI262162:EHJ262162 ERE262162:ERF262162 FBA262162:FBB262162 FKW262162:FKX262162 FUS262162:FUT262162 GEO262162:GEP262162 GOK262162:GOL262162 GYG262162:GYH262162 HIC262162:HID262162 HRY262162:HRZ262162 IBU262162:IBV262162 ILQ262162:ILR262162 IVM262162:IVN262162 JFI262162:JFJ262162 JPE262162:JPF262162 JZA262162:JZB262162 KIW262162:KIX262162 KSS262162:KST262162 LCO262162:LCP262162 LMK262162:LML262162 LWG262162:LWH262162 MGC262162:MGD262162 MPY262162:MPZ262162 MZU262162:MZV262162 NJQ262162:NJR262162 NTM262162:NTN262162 ODI262162:ODJ262162 ONE262162:ONF262162 OXA262162:OXB262162 PGW262162:PGX262162 PQS262162:PQT262162 QAO262162:QAP262162 QKK262162:QKL262162 QUG262162:QUH262162 REC262162:RED262162 RNY262162:RNZ262162 RXU262162:RXV262162 SHQ262162:SHR262162 SRM262162:SRN262162 TBI262162:TBJ262162 TLE262162:TLF262162 TVA262162:TVB262162 UEW262162:UEX262162 UOS262162:UOT262162 UYO262162:UYP262162 VIK262162:VIL262162 VSG262162:VSH262162 WCC262162:WCD262162 WLY262162:WLZ262162 WVU262162:WVV262162 M327698:N327698 JI327698:JJ327698 TE327698:TF327698 ADA327698:ADB327698 AMW327698:AMX327698 AWS327698:AWT327698 BGO327698:BGP327698 BQK327698:BQL327698 CAG327698:CAH327698 CKC327698:CKD327698 CTY327698:CTZ327698 DDU327698:DDV327698 DNQ327698:DNR327698 DXM327698:DXN327698 EHI327698:EHJ327698 ERE327698:ERF327698 FBA327698:FBB327698 FKW327698:FKX327698 FUS327698:FUT327698 GEO327698:GEP327698 GOK327698:GOL327698 GYG327698:GYH327698 HIC327698:HID327698 HRY327698:HRZ327698 IBU327698:IBV327698 ILQ327698:ILR327698 IVM327698:IVN327698 JFI327698:JFJ327698 JPE327698:JPF327698 JZA327698:JZB327698 KIW327698:KIX327698 KSS327698:KST327698 LCO327698:LCP327698 LMK327698:LML327698 LWG327698:LWH327698 MGC327698:MGD327698 MPY327698:MPZ327698 MZU327698:MZV327698 NJQ327698:NJR327698 NTM327698:NTN327698 ODI327698:ODJ327698 ONE327698:ONF327698 OXA327698:OXB327698 PGW327698:PGX327698 PQS327698:PQT327698 QAO327698:QAP327698 QKK327698:QKL327698 QUG327698:QUH327698 REC327698:RED327698 RNY327698:RNZ327698 RXU327698:RXV327698 SHQ327698:SHR327698 SRM327698:SRN327698 TBI327698:TBJ327698 TLE327698:TLF327698 TVA327698:TVB327698 UEW327698:UEX327698 UOS327698:UOT327698 UYO327698:UYP327698 VIK327698:VIL327698 VSG327698:VSH327698 WCC327698:WCD327698 WLY327698:WLZ327698 WVU327698:WVV327698 M393234:N393234 JI393234:JJ393234 TE393234:TF393234 ADA393234:ADB393234 AMW393234:AMX393234 AWS393234:AWT393234 BGO393234:BGP393234 BQK393234:BQL393234 CAG393234:CAH393234 CKC393234:CKD393234 CTY393234:CTZ393234 DDU393234:DDV393234 DNQ393234:DNR393234 DXM393234:DXN393234 EHI393234:EHJ393234 ERE393234:ERF393234 FBA393234:FBB393234 FKW393234:FKX393234 FUS393234:FUT393234 GEO393234:GEP393234 GOK393234:GOL393234 GYG393234:GYH393234 HIC393234:HID393234 HRY393234:HRZ393234 IBU393234:IBV393234 ILQ393234:ILR393234 IVM393234:IVN393234 JFI393234:JFJ393234 JPE393234:JPF393234 JZA393234:JZB393234 KIW393234:KIX393234 KSS393234:KST393234 LCO393234:LCP393234 LMK393234:LML393234 LWG393234:LWH393234 MGC393234:MGD393234 MPY393234:MPZ393234 MZU393234:MZV393234 NJQ393234:NJR393234 NTM393234:NTN393234 ODI393234:ODJ393234 ONE393234:ONF393234 OXA393234:OXB393234 PGW393234:PGX393234 PQS393234:PQT393234 QAO393234:QAP393234 QKK393234:QKL393234 QUG393234:QUH393234 REC393234:RED393234 RNY393234:RNZ393234 RXU393234:RXV393234 SHQ393234:SHR393234 SRM393234:SRN393234 TBI393234:TBJ393234 TLE393234:TLF393234 TVA393234:TVB393234 UEW393234:UEX393234 UOS393234:UOT393234 UYO393234:UYP393234 VIK393234:VIL393234 VSG393234:VSH393234 WCC393234:WCD393234 WLY393234:WLZ393234 WVU393234:WVV393234 M458770:N458770 JI458770:JJ458770 TE458770:TF458770 ADA458770:ADB458770 AMW458770:AMX458770 AWS458770:AWT458770 BGO458770:BGP458770 BQK458770:BQL458770 CAG458770:CAH458770 CKC458770:CKD458770 CTY458770:CTZ458770 DDU458770:DDV458770 DNQ458770:DNR458770 DXM458770:DXN458770 EHI458770:EHJ458770 ERE458770:ERF458770 FBA458770:FBB458770 FKW458770:FKX458770 FUS458770:FUT458770 GEO458770:GEP458770 GOK458770:GOL458770 GYG458770:GYH458770 HIC458770:HID458770 HRY458770:HRZ458770 IBU458770:IBV458770 ILQ458770:ILR458770 IVM458770:IVN458770 JFI458770:JFJ458770 JPE458770:JPF458770 JZA458770:JZB458770 KIW458770:KIX458770 KSS458770:KST458770 LCO458770:LCP458770 LMK458770:LML458770 LWG458770:LWH458770 MGC458770:MGD458770 MPY458770:MPZ458770 MZU458770:MZV458770 NJQ458770:NJR458770 NTM458770:NTN458770 ODI458770:ODJ458770 ONE458770:ONF458770 OXA458770:OXB458770 PGW458770:PGX458770 PQS458770:PQT458770 QAO458770:QAP458770 QKK458770:QKL458770 QUG458770:QUH458770 REC458770:RED458770 RNY458770:RNZ458770 RXU458770:RXV458770 SHQ458770:SHR458770 SRM458770:SRN458770 TBI458770:TBJ458770 TLE458770:TLF458770 TVA458770:TVB458770 UEW458770:UEX458770 UOS458770:UOT458770 UYO458770:UYP458770 VIK458770:VIL458770 VSG458770:VSH458770 WCC458770:WCD458770 WLY458770:WLZ458770 WVU458770:WVV458770 M524306:N524306 JI524306:JJ524306 TE524306:TF524306 ADA524306:ADB524306 AMW524306:AMX524306 AWS524306:AWT524306 BGO524306:BGP524306 BQK524306:BQL524306 CAG524306:CAH524306 CKC524306:CKD524306 CTY524306:CTZ524306 DDU524306:DDV524306 DNQ524306:DNR524306 DXM524306:DXN524306 EHI524306:EHJ524306 ERE524306:ERF524306 FBA524306:FBB524306 FKW524306:FKX524306 FUS524306:FUT524306 GEO524306:GEP524306 GOK524306:GOL524306 GYG524306:GYH524306 HIC524306:HID524306 HRY524306:HRZ524306 IBU524306:IBV524306 ILQ524306:ILR524306 IVM524306:IVN524306 JFI524306:JFJ524306 JPE524306:JPF524306 JZA524306:JZB524306 KIW524306:KIX524306 KSS524306:KST524306 LCO524306:LCP524306 LMK524306:LML524306 LWG524306:LWH524306 MGC524306:MGD524306 MPY524306:MPZ524306 MZU524306:MZV524306 NJQ524306:NJR524306 NTM524306:NTN524306 ODI524306:ODJ524306 ONE524306:ONF524306 OXA524306:OXB524306 PGW524306:PGX524306 PQS524306:PQT524306 QAO524306:QAP524306 QKK524306:QKL524306 QUG524306:QUH524306 REC524306:RED524306 RNY524306:RNZ524306 RXU524306:RXV524306 SHQ524306:SHR524306 SRM524306:SRN524306 TBI524306:TBJ524306 TLE524306:TLF524306 TVA524306:TVB524306 UEW524306:UEX524306 UOS524306:UOT524306 UYO524306:UYP524306 VIK524306:VIL524306 VSG524306:VSH524306 WCC524306:WCD524306 WLY524306:WLZ524306 WVU524306:WVV524306 M589842:N589842 JI589842:JJ589842 TE589842:TF589842 ADA589842:ADB589842 AMW589842:AMX589842 AWS589842:AWT589842 BGO589842:BGP589842 BQK589842:BQL589842 CAG589842:CAH589842 CKC589842:CKD589842 CTY589842:CTZ589842 DDU589842:DDV589842 DNQ589842:DNR589842 DXM589842:DXN589842 EHI589842:EHJ589842 ERE589842:ERF589842 FBA589842:FBB589842 FKW589842:FKX589842 FUS589842:FUT589842 GEO589842:GEP589842 GOK589842:GOL589842 GYG589842:GYH589842 HIC589842:HID589842 HRY589842:HRZ589842 IBU589842:IBV589842 ILQ589842:ILR589842 IVM589842:IVN589842 JFI589842:JFJ589842 JPE589842:JPF589842 JZA589842:JZB589842 KIW589842:KIX589842 KSS589842:KST589842 LCO589842:LCP589842 LMK589842:LML589842 LWG589842:LWH589842 MGC589842:MGD589842 MPY589842:MPZ589842 MZU589842:MZV589842 NJQ589842:NJR589842 NTM589842:NTN589842 ODI589842:ODJ589842 ONE589842:ONF589842 OXA589842:OXB589842 PGW589842:PGX589842 PQS589842:PQT589842 QAO589842:QAP589842 QKK589842:QKL589842 QUG589842:QUH589842 REC589842:RED589842 RNY589842:RNZ589842 RXU589842:RXV589842 SHQ589842:SHR589842 SRM589842:SRN589842 TBI589842:TBJ589842 TLE589842:TLF589842 TVA589842:TVB589842 UEW589842:UEX589842 UOS589842:UOT589842 UYO589842:UYP589842 VIK589842:VIL589842 VSG589842:VSH589842 WCC589842:WCD589842 WLY589842:WLZ589842 WVU589842:WVV589842 M655378:N655378 JI655378:JJ655378 TE655378:TF655378 ADA655378:ADB655378 AMW655378:AMX655378 AWS655378:AWT655378 BGO655378:BGP655378 BQK655378:BQL655378 CAG655378:CAH655378 CKC655378:CKD655378 CTY655378:CTZ655378 DDU655378:DDV655378 DNQ655378:DNR655378 DXM655378:DXN655378 EHI655378:EHJ655378 ERE655378:ERF655378 FBA655378:FBB655378 FKW655378:FKX655378 FUS655378:FUT655378 GEO655378:GEP655378 GOK655378:GOL655378 GYG655378:GYH655378 HIC655378:HID655378 HRY655378:HRZ655378 IBU655378:IBV655378 ILQ655378:ILR655378 IVM655378:IVN655378 JFI655378:JFJ655378 JPE655378:JPF655378 JZA655378:JZB655378 KIW655378:KIX655378 KSS655378:KST655378 LCO655378:LCP655378 LMK655378:LML655378 LWG655378:LWH655378 MGC655378:MGD655378 MPY655378:MPZ655378 MZU655378:MZV655378 NJQ655378:NJR655378 NTM655378:NTN655378 ODI655378:ODJ655378 ONE655378:ONF655378 OXA655378:OXB655378 PGW655378:PGX655378 PQS655378:PQT655378 QAO655378:QAP655378 QKK655378:QKL655378 QUG655378:QUH655378 REC655378:RED655378 RNY655378:RNZ655378 RXU655378:RXV655378 SHQ655378:SHR655378 SRM655378:SRN655378 TBI655378:TBJ655378 TLE655378:TLF655378 TVA655378:TVB655378 UEW655378:UEX655378 UOS655378:UOT655378 UYO655378:UYP655378 VIK655378:VIL655378 VSG655378:VSH655378 WCC655378:WCD655378 WLY655378:WLZ655378 WVU655378:WVV655378 M720914:N720914 JI720914:JJ720914 TE720914:TF720914 ADA720914:ADB720914 AMW720914:AMX720914 AWS720914:AWT720914 BGO720914:BGP720914 BQK720914:BQL720914 CAG720914:CAH720914 CKC720914:CKD720914 CTY720914:CTZ720914 DDU720914:DDV720914 DNQ720914:DNR720914 DXM720914:DXN720914 EHI720914:EHJ720914 ERE720914:ERF720914 FBA720914:FBB720914 FKW720914:FKX720914 FUS720914:FUT720914 GEO720914:GEP720914 GOK720914:GOL720914 GYG720914:GYH720914 HIC720914:HID720914 HRY720914:HRZ720914 IBU720914:IBV720914 ILQ720914:ILR720914 IVM720914:IVN720914 JFI720914:JFJ720914 JPE720914:JPF720914 JZA720914:JZB720914 KIW720914:KIX720914 KSS720914:KST720914 LCO720914:LCP720914 LMK720914:LML720914 LWG720914:LWH720914 MGC720914:MGD720914 MPY720914:MPZ720914 MZU720914:MZV720914 NJQ720914:NJR720914 NTM720914:NTN720914 ODI720914:ODJ720914 ONE720914:ONF720914 OXA720914:OXB720914 PGW720914:PGX720914 PQS720914:PQT720914 QAO720914:QAP720914 QKK720914:QKL720914 QUG720914:QUH720914 REC720914:RED720914 RNY720914:RNZ720914 RXU720914:RXV720914 SHQ720914:SHR720914 SRM720914:SRN720914 TBI720914:TBJ720914 TLE720914:TLF720914 TVA720914:TVB720914 UEW720914:UEX720914 UOS720914:UOT720914 UYO720914:UYP720914 VIK720914:VIL720914 VSG720914:VSH720914 WCC720914:WCD720914 WLY720914:WLZ720914 WVU720914:WVV720914 M786450:N786450 JI786450:JJ786450 TE786450:TF786450 ADA786450:ADB786450 AMW786450:AMX786450 AWS786450:AWT786450 BGO786450:BGP786450 BQK786450:BQL786450 CAG786450:CAH786450 CKC786450:CKD786450 CTY786450:CTZ786450 DDU786450:DDV786450 DNQ786450:DNR786450 DXM786450:DXN786450 EHI786450:EHJ786450 ERE786450:ERF786450 FBA786450:FBB786450 FKW786450:FKX786450 FUS786450:FUT786450 GEO786450:GEP786450 GOK786450:GOL786450 GYG786450:GYH786450 HIC786450:HID786450 HRY786450:HRZ786450 IBU786450:IBV786450 ILQ786450:ILR786450 IVM786450:IVN786450 JFI786450:JFJ786450 JPE786450:JPF786450 JZA786450:JZB786450 KIW786450:KIX786450 KSS786450:KST786450 LCO786450:LCP786450 LMK786450:LML786450 LWG786450:LWH786450 MGC786450:MGD786450 MPY786450:MPZ786450 MZU786450:MZV786450 NJQ786450:NJR786450 NTM786450:NTN786450 ODI786450:ODJ786450 ONE786450:ONF786450 OXA786450:OXB786450 PGW786450:PGX786450 PQS786450:PQT786450 QAO786450:QAP786450 QKK786450:QKL786450 QUG786450:QUH786450 REC786450:RED786450 RNY786450:RNZ786450 RXU786450:RXV786450 SHQ786450:SHR786450 SRM786450:SRN786450 TBI786450:TBJ786450 TLE786450:TLF786450 TVA786450:TVB786450 UEW786450:UEX786450 UOS786450:UOT786450 UYO786450:UYP786450 VIK786450:VIL786450 VSG786450:VSH786450 WCC786450:WCD786450 WLY786450:WLZ786450 WVU786450:WVV786450 M851986:N851986 JI851986:JJ851986 TE851986:TF851986 ADA851986:ADB851986 AMW851986:AMX851986 AWS851986:AWT851986 BGO851986:BGP851986 BQK851986:BQL851986 CAG851986:CAH851986 CKC851986:CKD851986 CTY851986:CTZ851986 DDU851986:DDV851986 DNQ851986:DNR851986 DXM851986:DXN851986 EHI851986:EHJ851986 ERE851986:ERF851986 FBA851986:FBB851986 FKW851986:FKX851986 FUS851986:FUT851986 GEO851986:GEP851986 GOK851986:GOL851986 GYG851986:GYH851986 HIC851986:HID851986 HRY851986:HRZ851986 IBU851986:IBV851986 ILQ851986:ILR851986 IVM851986:IVN851986 JFI851986:JFJ851986 JPE851986:JPF851986 JZA851986:JZB851986 KIW851986:KIX851986 KSS851986:KST851986 LCO851986:LCP851986 LMK851986:LML851986 LWG851986:LWH851986 MGC851986:MGD851986 MPY851986:MPZ851986 MZU851986:MZV851986 NJQ851986:NJR851986 NTM851986:NTN851986 ODI851986:ODJ851986 ONE851986:ONF851986 OXA851986:OXB851986 PGW851986:PGX851986 PQS851986:PQT851986 QAO851986:QAP851986 QKK851986:QKL851986 QUG851986:QUH851986 REC851986:RED851986 RNY851986:RNZ851986 RXU851986:RXV851986 SHQ851986:SHR851986 SRM851986:SRN851986 TBI851986:TBJ851986 TLE851986:TLF851986 TVA851986:TVB851986 UEW851986:UEX851986 UOS851986:UOT851986 UYO851986:UYP851986 VIK851986:VIL851986 VSG851986:VSH851986 WCC851986:WCD851986 WLY851986:WLZ851986 WVU851986:WVV851986 M917522:N917522 JI917522:JJ917522 TE917522:TF917522 ADA917522:ADB917522 AMW917522:AMX917522 AWS917522:AWT917522 BGO917522:BGP917522 BQK917522:BQL917522 CAG917522:CAH917522 CKC917522:CKD917522 CTY917522:CTZ917522 DDU917522:DDV917522 DNQ917522:DNR917522 DXM917522:DXN917522 EHI917522:EHJ917522 ERE917522:ERF917522 FBA917522:FBB917522 FKW917522:FKX917522 FUS917522:FUT917522 GEO917522:GEP917522 GOK917522:GOL917522 GYG917522:GYH917522 HIC917522:HID917522 HRY917522:HRZ917522 IBU917522:IBV917522 ILQ917522:ILR917522 IVM917522:IVN917522 JFI917522:JFJ917522 JPE917522:JPF917522 JZA917522:JZB917522 KIW917522:KIX917522 KSS917522:KST917522 LCO917522:LCP917522 LMK917522:LML917522 LWG917522:LWH917522 MGC917522:MGD917522 MPY917522:MPZ917522 MZU917522:MZV917522 NJQ917522:NJR917522 NTM917522:NTN917522 ODI917522:ODJ917522 ONE917522:ONF917522 OXA917522:OXB917522 PGW917522:PGX917522 PQS917522:PQT917522 QAO917522:QAP917522 QKK917522:QKL917522 QUG917522:QUH917522 REC917522:RED917522 RNY917522:RNZ917522 RXU917522:RXV917522 SHQ917522:SHR917522 SRM917522:SRN917522 TBI917522:TBJ917522 TLE917522:TLF917522 TVA917522:TVB917522 UEW917522:UEX917522 UOS917522:UOT917522 UYO917522:UYP917522 VIK917522:VIL917522 VSG917522:VSH917522 WCC917522:WCD917522 WLY917522:WLZ917522 WVU917522:WVV917522 M983058:N983058 JI983058:JJ983058 TE983058:TF983058 ADA983058:ADB983058 AMW983058:AMX983058 AWS983058:AWT983058 BGO983058:BGP983058 BQK983058:BQL983058 CAG983058:CAH983058 CKC983058:CKD983058 CTY983058:CTZ983058 DDU983058:DDV983058 DNQ983058:DNR983058 DXM983058:DXN983058 EHI983058:EHJ983058 ERE983058:ERF983058 FBA983058:FBB983058 FKW983058:FKX983058 FUS983058:FUT983058 GEO983058:GEP983058 GOK983058:GOL983058 GYG983058:GYH983058 HIC983058:HID983058 HRY983058:HRZ983058 IBU983058:IBV983058 ILQ983058:ILR983058 IVM983058:IVN983058 JFI983058:JFJ983058 JPE983058:JPF983058 JZA983058:JZB983058 KIW983058:KIX983058 KSS983058:KST983058 LCO983058:LCP983058 LMK983058:LML983058 LWG983058:LWH983058 MGC983058:MGD983058 MPY983058:MPZ983058 MZU983058:MZV983058 NJQ983058:NJR983058 NTM983058:NTN983058 ODI983058:ODJ983058 ONE983058:ONF983058 OXA983058:OXB983058 PGW983058:PGX983058 PQS983058:PQT983058 QAO983058:QAP983058 QKK983058:QKL983058 QUG983058:QUH983058 REC983058:RED983058 RNY983058:RNZ983058 RXU983058:RXV983058 SHQ983058:SHR983058 SRM983058:SRN983058 TBI983058:TBJ983058 TLE983058:TLF983058 TVA983058:TVB983058 UEW983058:UEX983058 UOS983058:UOT983058 UYO983058:UYP983058 VIK983058:VIL983058 VSG983058:VSH983058 WCC983058:WCD983058 WLY983058:WLZ983058 WVU983058:WVV983058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Y65554:Z65554 JU65554:JV65554 TQ65554:TR65554 ADM65554:ADN65554 ANI65554:ANJ65554 AXE65554:AXF65554 BHA65554:BHB65554 BQW65554:BQX65554 CAS65554:CAT65554 CKO65554:CKP65554 CUK65554:CUL65554 DEG65554:DEH65554 DOC65554:DOD65554 DXY65554:DXZ65554 EHU65554:EHV65554 ERQ65554:ERR65554 FBM65554:FBN65554 FLI65554:FLJ65554 FVE65554:FVF65554 GFA65554:GFB65554 GOW65554:GOX65554 GYS65554:GYT65554 HIO65554:HIP65554 HSK65554:HSL65554 ICG65554:ICH65554 IMC65554:IMD65554 IVY65554:IVZ65554 JFU65554:JFV65554 JPQ65554:JPR65554 JZM65554:JZN65554 KJI65554:KJJ65554 KTE65554:KTF65554 LDA65554:LDB65554 LMW65554:LMX65554 LWS65554:LWT65554 MGO65554:MGP65554 MQK65554:MQL65554 NAG65554:NAH65554 NKC65554:NKD65554 NTY65554:NTZ65554 ODU65554:ODV65554 ONQ65554:ONR65554 OXM65554:OXN65554 PHI65554:PHJ65554 PRE65554:PRF65554 QBA65554:QBB65554 QKW65554:QKX65554 QUS65554:QUT65554 REO65554:REP65554 ROK65554:ROL65554 RYG65554:RYH65554 SIC65554:SID65554 SRY65554:SRZ65554 TBU65554:TBV65554 TLQ65554:TLR65554 TVM65554:TVN65554 UFI65554:UFJ65554 UPE65554:UPF65554 UZA65554:UZB65554 VIW65554:VIX65554 VSS65554:VST65554 WCO65554:WCP65554 WMK65554:WML65554 WWG65554:WWH65554 Y131090:Z131090 JU131090:JV131090 TQ131090:TR131090 ADM131090:ADN131090 ANI131090:ANJ131090 AXE131090:AXF131090 BHA131090:BHB131090 BQW131090:BQX131090 CAS131090:CAT131090 CKO131090:CKP131090 CUK131090:CUL131090 DEG131090:DEH131090 DOC131090:DOD131090 DXY131090:DXZ131090 EHU131090:EHV131090 ERQ131090:ERR131090 FBM131090:FBN131090 FLI131090:FLJ131090 FVE131090:FVF131090 GFA131090:GFB131090 GOW131090:GOX131090 GYS131090:GYT131090 HIO131090:HIP131090 HSK131090:HSL131090 ICG131090:ICH131090 IMC131090:IMD131090 IVY131090:IVZ131090 JFU131090:JFV131090 JPQ131090:JPR131090 JZM131090:JZN131090 KJI131090:KJJ131090 KTE131090:KTF131090 LDA131090:LDB131090 LMW131090:LMX131090 LWS131090:LWT131090 MGO131090:MGP131090 MQK131090:MQL131090 NAG131090:NAH131090 NKC131090:NKD131090 NTY131090:NTZ131090 ODU131090:ODV131090 ONQ131090:ONR131090 OXM131090:OXN131090 PHI131090:PHJ131090 PRE131090:PRF131090 QBA131090:QBB131090 QKW131090:QKX131090 QUS131090:QUT131090 REO131090:REP131090 ROK131090:ROL131090 RYG131090:RYH131090 SIC131090:SID131090 SRY131090:SRZ131090 TBU131090:TBV131090 TLQ131090:TLR131090 TVM131090:TVN131090 UFI131090:UFJ131090 UPE131090:UPF131090 UZA131090:UZB131090 VIW131090:VIX131090 VSS131090:VST131090 WCO131090:WCP131090 WMK131090:WML131090 WWG131090:WWH131090 Y196626:Z196626 JU196626:JV196626 TQ196626:TR196626 ADM196626:ADN196626 ANI196626:ANJ196626 AXE196626:AXF196626 BHA196626:BHB196626 BQW196626:BQX196626 CAS196626:CAT196626 CKO196626:CKP196626 CUK196626:CUL196626 DEG196626:DEH196626 DOC196626:DOD196626 DXY196626:DXZ196626 EHU196626:EHV196626 ERQ196626:ERR196626 FBM196626:FBN196626 FLI196626:FLJ196626 FVE196626:FVF196626 GFA196626:GFB196626 GOW196626:GOX196626 GYS196626:GYT196626 HIO196626:HIP196626 HSK196626:HSL196626 ICG196626:ICH196626 IMC196626:IMD196626 IVY196626:IVZ196626 JFU196626:JFV196626 JPQ196626:JPR196626 JZM196626:JZN196626 KJI196626:KJJ196626 KTE196626:KTF196626 LDA196626:LDB196626 LMW196626:LMX196626 LWS196626:LWT196626 MGO196626:MGP196626 MQK196626:MQL196626 NAG196626:NAH196626 NKC196626:NKD196626 NTY196626:NTZ196626 ODU196626:ODV196626 ONQ196626:ONR196626 OXM196626:OXN196626 PHI196626:PHJ196626 PRE196626:PRF196626 QBA196626:QBB196626 QKW196626:QKX196626 QUS196626:QUT196626 REO196626:REP196626 ROK196626:ROL196626 RYG196626:RYH196626 SIC196626:SID196626 SRY196626:SRZ196626 TBU196626:TBV196626 TLQ196626:TLR196626 TVM196626:TVN196626 UFI196626:UFJ196626 UPE196626:UPF196626 UZA196626:UZB196626 VIW196626:VIX196626 VSS196626:VST196626 WCO196626:WCP196626 WMK196626:WML196626 WWG196626:WWH196626 Y262162:Z262162 JU262162:JV262162 TQ262162:TR262162 ADM262162:ADN262162 ANI262162:ANJ262162 AXE262162:AXF262162 BHA262162:BHB262162 BQW262162:BQX262162 CAS262162:CAT262162 CKO262162:CKP262162 CUK262162:CUL262162 DEG262162:DEH262162 DOC262162:DOD262162 DXY262162:DXZ262162 EHU262162:EHV262162 ERQ262162:ERR262162 FBM262162:FBN262162 FLI262162:FLJ262162 FVE262162:FVF262162 GFA262162:GFB262162 GOW262162:GOX262162 GYS262162:GYT262162 HIO262162:HIP262162 HSK262162:HSL262162 ICG262162:ICH262162 IMC262162:IMD262162 IVY262162:IVZ262162 JFU262162:JFV262162 JPQ262162:JPR262162 JZM262162:JZN262162 KJI262162:KJJ262162 KTE262162:KTF262162 LDA262162:LDB262162 LMW262162:LMX262162 LWS262162:LWT262162 MGO262162:MGP262162 MQK262162:MQL262162 NAG262162:NAH262162 NKC262162:NKD262162 NTY262162:NTZ262162 ODU262162:ODV262162 ONQ262162:ONR262162 OXM262162:OXN262162 PHI262162:PHJ262162 PRE262162:PRF262162 QBA262162:QBB262162 QKW262162:QKX262162 QUS262162:QUT262162 REO262162:REP262162 ROK262162:ROL262162 RYG262162:RYH262162 SIC262162:SID262162 SRY262162:SRZ262162 TBU262162:TBV262162 TLQ262162:TLR262162 TVM262162:TVN262162 UFI262162:UFJ262162 UPE262162:UPF262162 UZA262162:UZB262162 VIW262162:VIX262162 VSS262162:VST262162 WCO262162:WCP262162 WMK262162:WML262162 WWG262162:WWH262162 Y327698:Z327698 JU327698:JV327698 TQ327698:TR327698 ADM327698:ADN327698 ANI327698:ANJ327698 AXE327698:AXF327698 BHA327698:BHB327698 BQW327698:BQX327698 CAS327698:CAT327698 CKO327698:CKP327698 CUK327698:CUL327698 DEG327698:DEH327698 DOC327698:DOD327698 DXY327698:DXZ327698 EHU327698:EHV327698 ERQ327698:ERR327698 FBM327698:FBN327698 FLI327698:FLJ327698 FVE327698:FVF327698 GFA327698:GFB327698 GOW327698:GOX327698 GYS327698:GYT327698 HIO327698:HIP327698 HSK327698:HSL327698 ICG327698:ICH327698 IMC327698:IMD327698 IVY327698:IVZ327698 JFU327698:JFV327698 JPQ327698:JPR327698 JZM327698:JZN327698 KJI327698:KJJ327698 KTE327698:KTF327698 LDA327698:LDB327698 LMW327698:LMX327698 LWS327698:LWT327698 MGO327698:MGP327698 MQK327698:MQL327698 NAG327698:NAH327698 NKC327698:NKD327698 NTY327698:NTZ327698 ODU327698:ODV327698 ONQ327698:ONR327698 OXM327698:OXN327698 PHI327698:PHJ327698 PRE327698:PRF327698 QBA327698:QBB327698 QKW327698:QKX327698 QUS327698:QUT327698 REO327698:REP327698 ROK327698:ROL327698 RYG327698:RYH327698 SIC327698:SID327698 SRY327698:SRZ327698 TBU327698:TBV327698 TLQ327698:TLR327698 TVM327698:TVN327698 UFI327698:UFJ327698 UPE327698:UPF327698 UZA327698:UZB327698 VIW327698:VIX327698 VSS327698:VST327698 WCO327698:WCP327698 WMK327698:WML327698 WWG327698:WWH327698 Y393234:Z393234 JU393234:JV393234 TQ393234:TR393234 ADM393234:ADN393234 ANI393234:ANJ393234 AXE393234:AXF393234 BHA393234:BHB393234 BQW393234:BQX393234 CAS393234:CAT393234 CKO393234:CKP393234 CUK393234:CUL393234 DEG393234:DEH393234 DOC393234:DOD393234 DXY393234:DXZ393234 EHU393234:EHV393234 ERQ393234:ERR393234 FBM393234:FBN393234 FLI393234:FLJ393234 FVE393234:FVF393234 GFA393234:GFB393234 GOW393234:GOX393234 GYS393234:GYT393234 HIO393234:HIP393234 HSK393234:HSL393234 ICG393234:ICH393234 IMC393234:IMD393234 IVY393234:IVZ393234 JFU393234:JFV393234 JPQ393234:JPR393234 JZM393234:JZN393234 KJI393234:KJJ393234 KTE393234:KTF393234 LDA393234:LDB393234 LMW393234:LMX393234 LWS393234:LWT393234 MGO393234:MGP393234 MQK393234:MQL393234 NAG393234:NAH393234 NKC393234:NKD393234 NTY393234:NTZ393234 ODU393234:ODV393234 ONQ393234:ONR393234 OXM393234:OXN393234 PHI393234:PHJ393234 PRE393234:PRF393234 QBA393234:QBB393234 QKW393234:QKX393234 QUS393234:QUT393234 REO393234:REP393234 ROK393234:ROL393234 RYG393234:RYH393234 SIC393234:SID393234 SRY393234:SRZ393234 TBU393234:TBV393234 TLQ393234:TLR393234 TVM393234:TVN393234 UFI393234:UFJ393234 UPE393234:UPF393234 UZA393234:UZB393234 VIW393234:VIX393234 VSS393234:VST393234 WCO393234:WCP393234 WMK393234:WML393234 WWG393234:WWH393234 Y458770:Z458770 JU458770:JV458770 TQ458770:TR458770 ADM458770:ADN458770 ANI458770:ANJ458770 AXE458770:AXF458770 BHA458770:BHB458770 BQW458770:BQX458770 CAS458770:CAT458770 CKO458770:CKP458770 CUK458770:CUL458770 DEG458770:DEH458770 DOC458770:DOD458770 DXY458770:DXZ458770 EHU458770:EHV458770 ERQ458770:ERR458770 FBM458770:FBN458770 FLI458770:FLJ458770 FVE458770:FVF458770 GFA458770:GFB458770 GOW458770:GOX458770 GYS458770:GYT458770 HIO458770:HIP458770 HSK458770:HSL458770 ICG458770:ICH458770 IMC458770:IMD458770 IVY458770:IVZ458770 JFU458770:JFV458770 JPQ458770:JPR458770 JZM458770:JZN458770 KJI458770:KJJ458770 KTE458770:KTF458770 LDA458770:LDB458770 LMW458770:LMX458770 LWS458770:LWT458770 MGO458770:MGP458770 MQK458770:MQL458770 NAG458770:NAH458770 NKC458770:NKD458770 NTY458770:NTZ458770 ODU458770:ODV458770 ONQ458770:ONR458770 OXM458770:OXN458770 PHI458770:PHJ458770 PRE458770:PRF458770 QBA458770:QBB458770 QKW458770:QKX458770 QUS458770:QUT458770 REO458770:REP458770 ROK458770:ROL458770 RYG458770:RYH458770 SIC458770:SID458770 SRY458770:SRZ458770 TBU458770:TBV458770 TLQ458770:TLR458770 TVM458770:TVN458770 UFI458770:UFJ458770 UPE458770:UPF458770 UZA458770:UZB458770 VIW458770:VIX458770 VSS458770:VST458770 WCO458770:WCP458770 WMK458770:WML458770 WWG458770:WWH458770 Y524306:Z524306 JU524306:JV524306 TQ524306:TR524306 ADM524306:ADN524306 ANI524306:ANJ524306 AXE524306:AXF524306 BHA524306:BHB524306 BQW524306:BQX524306 CAS524306:CAT524306 CKO524306:CKP524306 CUK524306:CUL524306 DEG524306:DEH524306 DOC524306:DOD524306 DXY524306:DXZ524306 EHU524306:EHV524306 ERQ524306:ERR524306 FBM524306:FBN524306 FLI524306:FLJ524306 FVE524306:FVF524306 GFA524306:GFB524306 GOW524306:GOX524306 GYS524306:GYT524306 HIO524306:HIP524306 HSK524306:HSL524306 ICG524306:ICH524306 IMC524306:IMD524306 IVY524306:IVZ524306 JFU524306:JFV524306 JPQ524306:JPR524306 JZM524306:JZN524306 KJI524306:KJJ524306 KTE524306:KTF524306 LDA524306:LDB524306 LMW524306:LMX524306 LWS524306:LWT524306 MGO524306:MGP524306 MQK524306:MQL524306 NAG524306:NAH524306 NKC524306:NKD524306 NTY524306:NTZ524306 ODU524306:ODV524306 ONQ524306:ONR524306 OXM524306:OXN524306 PHI524306:PHJ524306 PRE524306:PRF524306 QBA524306:QBB524306 QKW524306:QKX524306 QUS524306:QUT524306 REO524306:REP524306 ROK524306:ROL524306 RYG524306:RYH524306 SIC524306:SID524306 SRY524306:SRZ524306 TBU524306:TBV524306 TLQ524306:TLR524306 TVM524306:TVN524306 UFI524306:UFJ524306 UPE524306:UPF524306 UZA524306:UZB524306 VIW524306:VIX524306 VSS524306:VST524306 WCO524306:WCP524306 WMK524306:WML524306 WWG524306:WWH524306 Y589842:Z589842 JU589842:JV589842 TQ589842:TR589842 ADM589842:ADN589842 ANI589842:ANJ589842 AXE589842:AXF589842 BHA589842:BHB589842 BQW589842:BQX589842 CAS589842:CAT589842 CKO589842:CKP589842 CUK589842:CUL589842 DEG589842:DEH589842 DOC589842:DOD589842 DXY589842:DXZ589842 EHU589842:EHV589842 ERQ589842:ERR589842 FBM589842:FBN589842 FLI589842:FLJ589842 FVE589842:FVF589842 GFA589842:GFB589842 GOW589842:GOX589842 GYS589842:GYT589842 HIO589842:HIP589842 HSK589842:HSL589842 ICG589842:ICH589842 IMC589842:IMD589842 IVY589842:IVZ589842 JFU589842:JFV589842 JPQ589842:JPR589842 JZM589842:JZN589842 KJI589842:KJJ589842 KTE589842:KTF589842 LDA589842:LDB589842 LMW589842:LMX589842 LWS589842:LWT589842 MGO589842:MGP589842 MQK589842:MQL589842 NAG589842:NAH589842 NKC589842:NKD589842 NTY589842:NTZ589842 ODU589842:ODV589842 ONQ589842:ONR589842 OXM589842:OXN589842 PHI589842:PHJ589842 PRE589842:PRF589842 QBA589842:QBB589842 QKW589842:QKX589842 QUS589842:QUT589842 REO589842:REP589842 ROK589842:ROL589842 RYG589842:RYH589842 SIC589842:SID589842 SRY589842:SRZ589842 TBU589842:TBV589842 TLQ589842:TLR589842 TVM589842:TVN589842 UFI589842:UFJ589842 UPE589842:UPF589842 UZA589842:UZB589842 VIW589842:VIX589842 VSS589842:VST589842 WCO589842:WCP589842 WMK589842:WML589842 WWG589842:WWH589842 Y655378:Z655378 JU655378:JV655378 TQ655378:TR655378 ADM655378:ADN655378 ANI655378:ANJ655378 AXE655378:AXF655378 BHA655378:BHB655378 BQW655378:BQX655378 CAS655378:CAT655378 CKO655378:CKP655378 CUK655378:CUL655378 DEG655378:DEH655378 DOC655378:DOD655378 DXY655378:DXZ655378 EHU655378:EHV655378 ERQ655378:ERR655378 FBM655378:FBN655378 FLI655378:FLJ655378 FVE655378:FVF655378 GFA655378:GFB655378 GOW655378:GOX655378 GYS655378:GYT655378 HIO655378:HIP655378 HSK655378:HSL655378 ICG655378:ICH655378 IMC655378:IMD655378 IVY655378:IVZ655378 JFU655378:JFV655378 JPQ655378:JPR655378 JZM655378:JZN655378 KJI655378:KJJ655378 KTE655378:KTF655378 LDA655378:LDB655378 LMW655378:LMX655378 LWS655378:LWT655378 MGO655378:MGP655378 MQK655378:MQL655378 NAG655378:NAH655378 NKC655378:NKD655378 NTY655378:NTZ655378 ODU655378:ODV655378 ONQ655378:ONR655378 OXM655378:OXN655378 PHI655378:PHJ655378 PRE655378:PRF655378 QBA655378:QBB655378 QKW655378:QKX655378 QUS655378:QUT655378 REO655378:REP655378 ROK655378:ROL655378 RYG655378:RYH655378 SIC655378:SID655378 SRY655378:SRZ655378 TBU655378:TBV655378 TLQ655378:TLR655378 TVM655378:TVN655378 UFI655378:UFJ655378 UPE655378:UPF655378 UZA655378:UZB655378 VIW655378:VIX655378 VSS655378:VST655378 WCO655378:WCP655378 WMK655378:WML655378 WWG655378:WWH655378 Y720914:Z720914 JU720914:JV720914 TQ720914:TR720914 ADM720914:ADN720914 ANI720914:ANJ720914 AXE720914:AXF720914 BHA720914:BHB720914 BQW720914:BQX720914 CAS720914:CAT720914 CKO720914:CKP720914 CUK720914:CUL720914 DEG720914:DEH720914 DOC720914:DOD720914 DXY720914:DXZ720914 EHU720914:EHV720914 ERQ720914:ERR720914 FBM720914:FBN720914 FLI720914:FLJ720914 FVE720914:FVF720914 GFA720914:GFB720914 GOW720914:GOX720914 GYS720914:GYT720914 HIO720914:HIP720914 HSK720914:HSL720914 ICG720914:ICH720914 IMC720914:IMD720914 IVY720914:IVZ720914 JFU720914:JFV720914 JPQ720914:JPR720914 JZM720914:JZN720914 KJI720914:KJJ720914 KTE720914:KTF720914 LDA720914:LDB720914 LMW720914:LMX720914 LWS720914:LWT720914 MGO720914:MGP720914 MQK720914:MQL720914 NAG720914:NAH720914 NKC720914:NKD720914 NTY720914:NTZ720914 ODU720914:ODV720914 ONQ720914:ONR720914 OXM720914:OXN720914 PHI720914:PHJ720914 PRE720914:PRF720914 QBA720914:QBB720914 QKW720914:QKX720914 QUS720914:QUT720914 REO720914:REP720914 ROK720914:ROL720914 RYG720914:RYH720914 SIC720914:SID720914 SRY720914:SRZ720914 TBU720914:TBV720914 TLQ720914:TLR720914 TVM720914:TVN720914 UFI720914:UFJ720914 UPE720914:UPF720914 UZA720914:UZB720914 VIW720914:VIX720914 VSS720914:VST720914 WCO720914:WCP720914 WMK720914:WML720914 WWG720914:WWH720914 Y786450:Z786450 JU786450:JV786450 TQ786450:TR786450 ADM786450:ADN786450 ANI786450:ANJ786450 AXE786450:AXF786450 BHA786450:BHB786450 BQW786450:BQX786450 CAS786450:CAT786450 CKO786450:CKP786450 CUK786450:CUL786450 DEG786450:DEH786450 DOC786450:DOD786450 DXY786450:DXZ786450 EHU786450:EHV786450 ERQ786450:ERR786450 FBM786450:FBN786450 FLI786450:FLJ786450 FVE786450:FVF786450 GFA786450:GFB786450 GOW786450:GOX786450 GYS786450:GYT786450 HIO786450:HIP786450 HSK786450:HSL786450 ICG786450:ICH786450 IMC786450:IMD786450 IVY786450:IVZ786450 JFU786450:JFV786450 JPQ786450:JPR786450 JZM786450:JZN786450 KJI786450:KJJ786450 KTE786450:KTF786450 LDA786450:LDB786450 LMW786450:LMX786450 LWS786450:LWT786450 MGO786450:MGP786450 MQK786450:MQL786450 NAG786450:NAH786450 NKC786450:NKD786450 NTY786450:NTZ786450 ODU786450:ODV786450 ONQ786450:ONR786450 OXM786450:OXN786450 PHI786450:PHJ786450 PRE786450:PRF786450 QBA786450:QBB786450 QKW786450:QKX786450 QUS786450:QUT786450 REO786450:REP786450 ROK786450:ROL786450 RYG786450:RYH786450 SIC786450:SID786450 SRY786450:SRZ786450 TBU786450:TBV786450 TLQ786450:TLR786450 TVM786450:TVN786450 UFI786450:UFJ786450 UPE786450:UPF786450 UZA786450:UZB786450 VIW786450:VIX786450 VSS786450:VST786450 WCO786450:WCP786450 WMK786450:WML786450 WWG786450:WWH786450 Y851986:Z851986 JU851986:JV851986 TQ851986:TR851986 ADM851986:ADN851986 ANI851986:ANJ851986 AXE851986:AXF851986 BHA851986:BHB851986 BQW851986:BQX851986 CAS851986:CAT851986 CKO851986:CKP851986 CUK851986:CUL851986 DEG851986:DEH851986 DOC851986:DOD851986 DXY851986:DXZ851986 EHU851986:EHV851986 ERQ851986:ERR851986 FBM851986:FBN851986 FLI851986:FLJ851986 FVE851986:FVF851986 GFA851986:GFB851986 GOW851986:GOX851986 GYS851986:GYT851986 HIO851986:HIP851986 HSK851986:HSL851986 ICG851986:ICH851986 IMC851986:IMD851986 IVY851986:IVZ851986 JFU851986:JFV851986 JPQ851986:JPR851986 JZM851986:JZN851986 KJI851986:KJJ851986 KTE851986:KTF851986 LDA851986:LDB851986 LMW851986:LMX851986 LWS851986:LWT851986 MGO851986:MGP851986 MQK851986:MQL851986 NAG851986:NAH851986 NKC851986:NKD851986 NTY851986:NTZ851986 ODU851986:ODV851986 ONQ851986:ONR851986 OXM851986:OXN851986 PHI851986:PHJ851986 PRE851986:PRF851986 QBA851986:QBB851986 QKW851986:QKX851986 QUS851986:QUT851986 REO851986:REP851986 ROK851986:ROL851986 RYG851986:RYH851986 SIC851986:SID851986 SRY851986:SRZ851986 TBU851986:TBV851986 TLQ851986:TLR851986 TVM851986:TVN851986 UFI851986:UFJ851986 UPE851986:UPF851986 UZA851986:UZB851986 VIW851986:VIX851986 VSS851986:VST851986 WCO851986:WCP851986 WMK851986:WML851986 WWG851986:WWH851986 Y917522:Z917522 JU917522:JV917522 TQ917522:TR917522 ADM917522:ADN917522 ANI917522:ANJ917522 AXE917522:AXF917522 BHA917522:BHB917522 BQW917522:BQX917522 CAS917522:CAT917522 CKO917522:CKP917522 CUK917522:CUL917522 DEG917522:DEH917522 DOC917522:DOD917522 DXY917522:DXZ917522 EHU917522:EHV917522 ERQ917522:ERR917522 FBM917522:FBN917522 FLI917522:FLJ917522 FVE917522:FVF917522 GFA917522:GFB917522 GOW917522:GOX917522 GYS917522:GYT917522 HIO917522:HIP917522 HSK917522:HSL917522 ICG917522:ICH917522 IMC917522:IMD917522 IVY917522:IVZ917522 JFU917522:JFV917522 JPQ917522:JPR917522 JZM917522:JZN917522 KJI917522:KJJ917522 KTE917522:KTF917522 LDA917522:LDB917522 LMW917522:LMX917522 LWS917522:LWT917522 MGO917522:MGP917522 MQK917522:MQL917522 NAG917522:NAH917522 NKC917522:NKD917522 NTY917522:NTZ917522 ODU917522:ODV917522 ONQ917522:ONR917522 OXM917522:OXN917522 PHI917522:PHJ917522 PRE917522:PRF917522 QBA917522:QBB917522 QKW917522:QKX917522 QUS917522:QUT917522 REO917522:REP917522 ROK917522:ROL917522 RYG917522:RYH917522 SIC917522:SID917522 SRY917522:SRZ917522 TBU917522:TBV917522 TLQ917522:TLR917522 TVM917522:TVN917522 UFI917522:UFJ917522 UPE917522:UPF917522 UZA917522:UZB917522 VIW917522:VIX917522 VSS917522:VST917522 WCO917522:WCP917522 WMK917522:WML917522 WWG917522:WWH917522 Y983058:Z983058 JU983058:JV983058 TQ983058:TR983058 ADM983058:ADN983058 ANI983058:ANJ983058 AXE983058:AXF983058 BHA983058:BHB983058 BQW983058:BQX983058 CAS983058:CAT983058 CKO983058:CKP983058 CUK983058:CUL983058 DEG983058:DEH983058 DOC983058:DOD983058 DXY983058:DXZ983058 EHU983058:EHV983058 ERQ983058:ERR983058 FBM983058:FBN983058 FLI983058:FLJ983058 FVE983058:FVF983058 GFA983058:GFB983058 GOW983058:GOX983058 GYS983058:GYT983058 HIO983058:HIP983058 HSK983058:HSL983058 ICG983058:ICH983058 IMC983058:IMD983058 IVY983058:IVZ983058 JFU983058:JFV983058 JPQ983058:JPR983058 JZM983058:JZN983058 KJI983058:KJJ983058 KTE983058:KTF983058 LDA983058:LDB983058 LMW983058:LMX983058 LWS983058:LWT983058 MGO983058:MGP983058 MQK983058:MQL983058 NAG983058:NAH983058 NKC983058:NKD983058 NTY983058:NTZ983058 ODU983058:ODV983058 ONQ983058:ONR983058 OXM983058:OXN983058 PHI983058:PHJ983058 PRE983058:PRF983058 QBA983058:QBB983058 QKW983058:QKX983058 QUS983058:QUT983058 REO983058:REP983058 ROK983058:ROL983058 RYG983058:RYH983058 SIC983058:SID983058 SRY983058:SRZ983058 TBU983058:TBV983058 TLQ983058:TLR983058 TVM983058:TVN983058 UFI983058:UFJ983058 UPE983058:UPF983058 UZA983058:UZB983058 VIW983058:VIX983058 VSS983058:VST983058 WCO983058:WCP983058 WMK983058:WML983058 WWG983058:WWH983058 AB65554:AC65554 JX65554:JY65554 TT65554:TU65554 ADP65554:ADQ65554 ANL65554:ANM65554 AXH65554:AXI65554 BHD65554:BHE65554 BQZ65554:BRA65554 CAV65554:CAW65554 CKR65554:CKS65554 CUN65554:CUO65554 DEJ65554:DEK65554 DOF65554:DOG65554 DYB65554:DYC65554 EHX65554:EHY65554 ERT65554:ERU65554 FBP65554:FBQ65554 FLL65554:FLM65554 FVH65554:FVI65554 GFD65554:GFE65554 GOZ65554:GPA65554 GYV65554:GYW65554 HIR65554:HIS65554 HSN65554:HSO65554 ICJ65554:ICK65554 IMF65554:IMG65554 IWB65554:IWC65554 JFX65554:JFY65554 JPT65554:JPU65554 JZP65554:JZQ65554 KJL65554:KJM65554 KTH65554:KTI65554 LDD65554:LDE65554 LMZ65554:LNA65554 LWV65554:LWW65554 MGR65554:MGS65554 MQN65554:MQO65554 NAJ65554:NAK65554 NKF65554:NKG65554 NUB65554:NUC65554 ODX65554:ODY65554 ONT65554:ONU65554 OXP65554:OXQ65554 PHL65554:PHM65554 PRH65554:PRI65554 QBD65554:QBE65554 QKZ65554:QLA65554 QUV65554:QUW65554 RER65554:RES65554 RON65554:ROO65554 RYJ65554:RYK65554 SIF65554:SIG65554 SSB65554:SSC65554 TBX65554:TBY65554 TLT65554:TLU65554 TVP65554:TVQ65554 UFL65554:UFM65554 UPH65554:UPI65554 UZD65554:UZE65554 VIZ65554:VJA65554 VSV65554:VSW65554 WCR65554:WCS65554 WMN65554:WMO65554 WWJ65554:WWK65554 AB131090:AC131090 JX131090:JY131090 TT131090:TU131090 ADP131090:ADQ131090 ANL131090:ANM131090 AXH131090:AXI131090 BHD131090:BHE131090 BQZ131090:BRA131090 CAV131090:CAW131090 CKR131090:CKS131090 CUN131090:CUO131090 DEJ131090:DEK131090 DOF131090:DOG131090 DYB131090:DYC131090 EHX131090:EHY131090 ERT131090:ERU131090 FBP131090:FBQ131090 FLL131090:FLM131090 FVH131090:FVI131090 GFD131090:GFE131090 GOZ131090:GPA131090 GYV131090:GYW131090 HIR131090:HIS131090 HSN131090:HSO131090 ICJ131090:ICK131090 IMF131090:IMG131090 IWB131090:IWC131090 JFX131090:JFY131090 JPT131090:JPU131090 JZP131090:JZQ131090 KJL131090:KJM131090 KTH131090:KTI131090 LDD131090:LDE131090 LMZ131090:LNA131090 LWV131090:LWW131090 MGR131090:MGS131090 MQN131090:MQO131090 NAJ131090:NAK131090 NKF131090:NKG131090 NUB131090:NUC131090 ODX131090:ODY131090 ONT131090:ONU131090 OXP131090:OXQ131090 PHL131090:PHM131090 PRH131090:PRI131090 QBD131090:QBE131090 QKZ131090:QLA131090 QUV131090:QUW131090 RER131090:RES131090 RON131090:ROO131090 RYJ131090:RYK131090 SIF131090:SIG131090 SSB131090:SSC131090 TBX131090:TBY131090 TLT131090:TLU131090 TVP131090:TVQ131090 UFL131090:UFM131090 UPH131090:UPI131090 UZD131090:UZE131090 VIZ131090:VJA131090 VSV131090:VSW131090 WCR131090:WCS131090 WMN131090:WMO131090 WWJ131090:WWK131090 AB196626:AC196626 JX196626:JY196626 TT196626:TU196626 ADP196626:ADQ196626 ANL196626:ANM196626 AXH196626:AXI196626 BHD196626:BHE196626 BQZ196626:BRA196626 CAV196626:CAW196626 CKR196626:CKS196626 CUN196626:CUO196626 DEJ196626:DEK196626 DOF196626:DOG196626 DYB196626:DYC196626 EHX196626:EHY196626 ERT196626:ERU196626 FBP196626:FBQ196626 FLL196626:FLM196626 FVH196626:FVI196626 GFD196626:GFE196626 GOZ196626:GPA196626 GYV196626:GYW196626 HIR196626:HIS196626 HSN196626:HSO196626 ICJ196626:ICK196626 IMF196626:IMG196626 IWB196626:IWC196626 JFX196626:JFY196626 JPT196626:JPU196626 JZP196626:JZQ196626 KJL196626:KJM196626 KTH196626:KTI196626 LDD196626:LDE196626 LMZ196626:LNA196626 LWV196626:LWW196626 MGR196626:MGS196626 MQN196626:MQO196626 NAJ196626:NAK196626 NKF196626:NKG196626 NUB196626:NUC196626 ODX196626:ODY196626 ONT196626:ONU196626 OXP196626:OXQ196626 PHL196626:PHM196626 PRH196626:PRI196626 QBD196626:QBE196626 QKZ196626:QLA196626 QUV196626:QUW196626 RER196626:RES196626 RON196626:ROO196626 RYJ196626:RYK196626 SIF196626:SIG196626 SSB196626:SSC196626 TBX196626:TBY196626 TLT196626:TLU196626 TVP196626:TVQ196626 UFL196626:UFM196626 UPH196626:UPI196626 UZD196626:UZE196626 VIZ196626:VJA196626 VSV196626:VSW196626 WCR196626:WCS196626 WMN196626:WMO196626 WWJ196626:WWK196626 AB262162:AC262162 JX262162:JY262162 TT262162:TU262162 ADP262162:ADQ262162 ANL262162:ANM262162 AXH262162:AXI262162 BHD262162:BHE262162 BQZ262162:BRA262162 CAV262162:CAW262162 CKR262162:CKS262162 CUN262162:CUO262162 DEJ262162:DEK262162 DOF262162:DOG262162 DYB262162:DYC262162 EHX262162:EHY262162 ERT262162:ERU262162 FBP262162:FBQ262162 FLL262162:FLM262162 FVH262162:FVI262162 GFD262162:GFE262162 GOZ262162:GPA262162 GYV262162:GYW262162 HIR262162:HIS262162 HSN262162:HSO262162 ICJ262162:ICK262162 IMF262162:IMG262162 IWB262162:IWC262162 JFX262162:JFY262162 JPT262162:JPU262162 JZP262162:JZQ262162 KJL262162:KJM262162 KTH262162:KTI262162 LDD262162:LDE262162 LMZ262162:LNA262162 LWV262162:LWW262162 MGR262162:MGS262162 MQN262162:MQO262162 NAJ262162:NAK262162 NKF262162:NKG262162 NUB262162:NUC262162 ODX262162:ODY262162 ONT262162:ONU262162 OXP262162:OXQ262162 PHL262162:PHM262162 PRH262162:PRI262162 QBD262162:QBE262162 QKZ262162:QLA262162 QUV262162:QUW262162 RER262162:RES262162 RON262162:ROO262162 RYJ262162:RYK262162 SIF262162:SIG262162 SSB262162:SSC262162 TBX262162:TBY262162 TLT262162:TLU262162 TVP262162:TVQ262162 UFL262162:UFM262162 UPH262162:UPI262162 UZD262162:UZE262162 VIZ262162:VJA262162 VSV262162:VSW262162 WCR262162:WCS262162 WMN262162:WMO262162 WWJ262162:WWK262162 AB327698:AC327698 JX327698:JY327698 TT327698:TU327698 ADP327698:ADQ327698 ANL327698:ANM327698 AXH327698:AXI327698 BHD327698:BHE327698 BQZ327698:BRA327698 CAV327698:CAW327698 CKR327698:CKS327698 CUN327698:CUO327698 DEJ327698:DEK327698 DOF327698:DOG327698 DYB327698:DYC327698 EHX327698:EHY327698 ERT327698:ERU327698 FBP327698:FBQ327698 FLL327698:FLM327698 FVH327698:FVI327698 GFD327698:GFE327698 GOZ327698:GPA327698 GYV327698:GYW327698 HIR327698:HIS327698 HSN327698:HSO327698 ICJ327698:ICK327698 IMF327698:IMG327698 IWB327698:IWC327698 JFX327698:JFY327698 JPT327698:JPU327698 JZP327698:JZQ327698 KJL327698:KJM327698 KTH327698:KTI327698 LDD327698:LDE327698 LMZ327698:LNA327698 LWV327698:LWW327698 MGR327698:MGS327698 MQN327698:MQO327698 NAJ327698:NAK327698 NKF327698:NKG327698 NUB327698:NUC327698 ODX327698:ODY327698 ONT327698:ONU327698 OXP327698:OXQ327698 PHL327698:PHM327698 PRH327698:PRI327698 QBD327698:QBE327698 QKZ327698:QLA327698 QUV327698:QUW327698 RER327698:RES327698 RON327698:ROO327698 RYJ327698:RYK327698 SIF327698:SIG327698 SSB327698:SSC327698 TBX327698:TBY327698 TLT327698:TLU327698 TVP327698:TVQ327698 UFL327698:UFM327698 UPH327698:UPI327698 UZD327698:UZE327698 VIZ327698:VJA327698 VSV327698:VSW327698 WCR327698:WCS327698 WMN327698:WMO327698 WWJ327698:WWK327698 AB393234:AC393234 JX393234:JY393234 TT393234:TU393234 ADP393234:ADQ393234 ANL393234:ANM393234 AXH393234:AXI393234 BHD393234:BHE393234 BQZ393234:BRA393234 CAV393234:CAW393234 CKR393234:CKS393234 CUN393234:CUO393234 DEJ393234:DEK393234 DOF393234:DOG393234 DYB393234:DYC393234 EHX393234:EHY393234 ERT393234:ERU393234 FBP393234:FBQ393234 FLL393234:FLM393234 FVH393234:FVI393234 GFD393234:GFE393234 GOZ393234:GPA393234 GYV393234:GYW393234 HIR393234:HIS393234 HSN393234:HSO393234 ICJ393234:ICK393234 IMF393234:IMG393234 IWB393234:IWC393234 JFX393234:JFY393234 JPT393234:JPU393234 JZP393234:JZQ393234 KJL393234:KJM393234 KTH393234:KTI393234 LDD393234:LDE393234 LMZ393234:LNA393234 LWV393234:LWW393234 MGR393234:MGS393234 MQN393234:MQO393234 NAJ393234:NAK393234 NKF393234:NKG393234 NUB393234:NUC393234 ODX393234:ODY393234 ONT393234:ONU393234 OXP393234:OXQ393234 PHL393234:PHM393234 PRH393234:PRI393234 QBD393234:QBE393234 QKZ393234:QLA393234 QUV393234:QUW393234 RER393234:RES393234 RON393234:ROO393234 RYJ393234:RYK393234 SIF393234:SIG393234 SSB393234:SSC393234 TBX393234:TBY393234 TLT393234:TLU393234 TVP393234:TVQ393234 UFL393234:UFM393234 UPH393234:UPI393234 UZD393234:UZE393234 VIZ393234:VJA393234 VSV393234:VSW393234 WCR393234:WCS393234 WMN393234:WMO393234 WWJ393234:WWK393234 AB458770:AC458770 JX458770:JY458770 TT458770:TU458770 ADP458770:ADQ458770 ANL458770:ANM458770 AXH458770:AXI458770 BHD458770:BHE458770 BQZ458770:BRA458770 CAV458770:CAW458770 CKR458770:CKS458770 CUN458770:CUO458770 DEJ458770:DEK458770 DOF458770:DOG458770 DYB458770:DYC458770 EHX458770:EHY458770 ERT458770:ERU458770 FBP458770:FBQ458770 FLL458770:FLM458770 FVH458770:FVI458770 GFD458770:GFE458770 GOZ458770:GPA458770 GYV458770:GYW458770 HIR458770:HIS458770 HSN458770:HSO458770 ICJ458770:ICK458770 IMF458770:IMG458770 IWB458770:IWC458770 JFX458770:JFY458770 JPT458770:JPU458770 JZP458770:JZQ458770 KJL458770:KJM458770 KTH458770:KTI458770 LDD458770:LDE458770 LMZ458770:LNA458770 LWV458770:LWW458770 MGR458770:MGS458770 MQN458770:MQO458770 NAJ458770:NAK458770 NKF458770:NKG458770 NUB458770:NUC458770 ODX458770:ODY458770 ONT458770:ONU458770 OXP458770:OXQ458770 PHL458770:PHM458770 PRH458770:PRI458770 QBD458770:QBE458770 QKZ458770:QLA458770 QUV458770:QUW458770 RER458770:RES458770 RON458770:ROO458770 RYJ458770:RYK458770 SIF458770:SIG458770 SSB458770:SSC458770 TBX458770:TBY458770 TLT458770:TLU458770 TVP458770:TVQ458770 UFL458770:UFM458770 UPH458770:UPI458770 UZD458770:UZE458770 VIZ458770:VJA458770 VSV458770:VSW458770 WCR458770:WCS458770 WMN458770:WMO458770 WWJ458770:WWK458770 AB524306:AC524306 JX524306:JY524306 TT524306:TU524306 ADP524306:ADQ524306 ANL524306:ANM524306 AXH524306:AXI524306 BHD524306:BHE524306 BQZ524306:BRA524306 CAV524306:CAW524306 CKR524306:CKS524306 CUN524306:CUO524306 DEJ524306:DEK524306 DOF524306:DOG524306 DYB524306:DYC524306 EHX524306:EHY524306 ERT524306:ERU524306 FBP524306:FBQ524306 FLL524306:FLM524306 FVH524306:FVI524306 GFD524306:GFE524306 GOZ524306:GPA524306 GYV524306:GYW524306 HIR524306:HIS524306 HSN524306:HSO524306 ICJ524306:ICK524306 IMF524306:IMG524306 IWB524306:IWC524306 JFX524306:JFY524306 JPT524306:JPU524306 JZP524306:JZQ524306 KJL524306:KJM524306 KTH524306:KTI524306 LDD524306:LDE524306 LMZ524306:LNA524306 LWV524306:LWW524306 MGR524306:MGS524306 MQN524306:MQO524306 NAJ524306:NAK524306 NKF524306:NKG524306 NUB524306:NUC524306 ODX524306:ODY524306 ONT524306:ONU524306 OXP524306:OXQ524306 PHL524306:PHM524306 PRH524306:PRI524306 QBD524306:QBE524306 QKZ524306:QLA524306 QUV524306:QUW524306 RER524306:RES524306 RON524306:ROO524306 RYJ524306:RYK524306 SIF524306:SIG524306 SSB524306:SSC524306 TBX524306:TBY524306 TLT524306:TLU524306 TVP524306:TVQ524306 UFL524306:UFM524306 UPH524306:UPI524306 UZD524306:UZE524306 VIZ524306:VJA524306 VSV524306:VSW524306 WCR524306:WCS524306 WMN524306:WMO524306 WWJ524306:WWK524306 AB589842:AC589842 JX589842:JY589842 TT589842:TU589842 ADP589842:ADQ589842 ANL589842:ANM589842 AXH589842:AXI589842 BHD589842:BHE589842 BQZ589842:BRA589842 CAV589842:CAW589842 CKR589842:CKS589842 CUN589842:CUO589842 DEJ589842:DEK589842 DOF589842:DOG589842 DYB589842:DYC589842 EHX589842:EHY589842 ERT589842:ERU589842 FBP589842:FBQ589842 FLL589842:FLM589842 FVH589842:FVI589842 GFD589842:GFE589842 GOZ589842:GPA589842 GYV589842:GYW589842 HIR589842:HIS589842 HSN589842:HSO589842 ICJ589842:ICK589842 IMF589842:IMG589842 IWB589842:IWC589842 JFX589842:JFY589842 JPT589842:JPU589842 JZP589842:JZQ589842 KJL589842:KJM589842 KTH589842:KTI589842 LDD589842:LDE589842 LMZ589842:LNA589842 LWV589842:LWW589842 MGR589842:MGS589842 MQN589842:MQO589842 NAJ589842:NAK589842 NKF589842:NKG589842 NUB589842:NUC589842 ODX589842:ODY589842 ONT589842:ONU589842 OXP589842:OXQ589842 PHL589842:PHM589842 PRH589842:PRI589842 QBD589842:QBE589842 QKZ589842:QLA589842 QUV589842:QUW589842 RER589842:RES589842 RON589842:ROO589842 RYJ589842:RYK589842 SIF589842:SIG589842 SSB589842:SSC589842 TBX589842:TBY589842 TLT589842:TLU589842 TVP589842:TVQ589842 UFL589842:UFM589842 UPH589842:UPI589842 UZD589842:UZE589842 VIZ589842:VJA589842 VSV589842:VSW589842 WCR589842:WCS589842 WMN589842:WMO589842 WWJ589842:WWK589842 AB655378:AC655378 JX655378:JY655378 TT655378:TU655378 ADP655378:ADQ655378 ANL655378:ANM655378 AXH655378:AXI655378 BHD655378:BHE655378 BQZ655378:BRA655378 CAV655378:CAW655378 CKR655378:CKS655378 CUN655378:CUO655378 DEJ655378:DEK655378 DOF655378:DOG655378 DYB655378:DYC655378 EHX655378:EHY655378 ERT655378:ERU655378 FBP655378:FBQ655378 FLL655378:FLM655378 FVH655378:FVI655378 GFD655378:GFE655378 GOZ655378:GPA655378 GYV655378:GYW655378 HIR655378:HIS655378 HSN655378:HSO655378 ICJ655378:ICK655378 IMF655378:IMG655378 IWB655378:IWC655378 JFX655378:JFY655378 JPT655378:JPU655378 JZP655378:JZQ655378 KJL655378:KJM655378 KTH655378:KTI655378 LDD655378:LDE655378 LMZ655378:LNA655378 LWV655378:LWW655378 MGR655378:MGS655378 MQN655378:MQO655378 NAJ655378:NAK655378 NKF655378:NKG655378 NUB655378:NUC655378 ODX655378:ODY655378 ONT655378:ONU655378 OXP655378:OXQ655378 PHL655378:PHM655378 PRH655378:PRI655378 QBD655378:QBE655378 QKZ655378:QLA655378 QUV655378:QUW655378 RER655378:RES655378 RON655378:ROO655378 RYJ655378:RYK655378 SIF655378:SIG655378 SSB655378:SSC655378 TBX655378:TBY655378 TLT655378:TLU655378 TVP655378:TVQ655378 UFL655378:UFM655378 UPH655378:UPI655378 UZD655378:UZE655378 VIZ655378:VJA655378 VSV655378:VSW655378 WCR655378:WCS655378 WMN655378:WMO655378 WWJ655378:WWK655378 AB720914:AC720914 JX720914:JY720914 TT720914:TU720914 ADP720914:ADQ720914 ANL720914:ANM720914 AXH720914:AXI720914 BHD720914:BHE720914 BQZ720914:BRA720914 CAV720914:CAW720914 CKR720914:CKS720914 CUN720914:CUO720914 DEJ720914:DEK720914 DOF720914:DOG720914 DYB720914:DYC720914 EHX720914:EHY720914 ERT720914:ERU720914 FBP720914:FBQ720914 FLL720914:FLM720914 FVH720914:FVI720914 GFD720914:GFE720914 GOZ720914:GPA720914 GYV720914:GYW720914 HIR720914:HIS720914 HSN720914:HSO720914 ICJ720914:ICK720914 IMF720914:IMG720914 IWB720914:IWC720914 JFX720914:JFY720914 JPT720914:JPU720914 JZP720914:JZQ720914 KJL720914:KJM720914 KTH720914:KTI720914 LDD720914:LDE720914 LMZ720914:LNA720914 LWV720914:LWW720914 MGR720914:MGS720914 MQN720914:MQO720914 NAJ720914:NAK720914 NKF720914:NKG720914 NUB720914:NUC720914 ODX720914:ODY720914 ONT720914:ONU720914 OXP720914:OXQ720914 PHL720914:PHM720914 PRH720914:PRI720914 QBD720914:QBE720914 QKZ720914:QLA720914 QUV720914:QUW720914 RER720914:RES720914 RON720914:ROO720914 RYJ720914:RYK720914 SIF720914:SIG720914 SSB720914:SSC720914 TBX720914:TBY720914 TLT720914:TLU720914 TVP720914:TVQ720914 UFL720914:UFM720914 UPH720914:UPI720914 UZD720914:UZE720914 VIZ720914:VJA720914 VSV720914:VSW720914 WCR720914:WCS720914 WMN720914:WMO720914 WWJ720914:WWK720914 AB786450:AC786450 JX786450:JY786450 TT786450:TU786450 ADP786450:ADQ786450 ANL786450:ANM786450 AXH786450:AXI786450 BHD786450:BHE786450 BQZ786450:BRA786450 CAV786450:CAW786450 CKR786450:CKS786450 CUN786450:CUO786450 DEJ786450:DEK786450 DOF786450:DOG786450 DYB786450:DYC786450 EHX786450:EHY786450 ERT786450:ERU786450 FBP786450:FBQ786450 FLL786450:FLM786450 FVH786450:FVI786450 GFD786450:GFE786450 GOZ786450:GPA786450 GYV786450:GYW786450 HIR786450:HIS786450 HSN786450:HSO786450 ICJ786450:ICK786450 IMF786450:IMG786450 IWB786450:IWC786450 JFX786450:JFY786450 JPT786450:JPU786450 JZP786450:JZQ786450 KJL786450:KJM786450 KTH786450:KTI786450 LDD786450:LDE786450 LMZ786450:LNA786450 LWV786450:LWW786450 MGR786450:MGS786450 MQN786450:MQO786450 NAJ786450:NAK786450 NKF786450:NKG786450 NUB786450:NUC786450 ODX786450:ODY786450 ONT786450:ONU786450 OXP786450:OXQ786450 PHL786450:PHM786450 PRH786450:PRI786450 QBD786450:QBE786450 QKZ786450:QLA786450 QUV786450:QUW786450 RER786450:RES786450 RON786450:ROO786450 RYJ786450:RYK786450 SIF786450:SIG786450 SSB786450:SSC786450 TBX786450:TBY786450 TLT786450:TLU786450 TVP786450:TVQ786450 UFL786450:UFM786450 UPH786450:UPI786450 UZD786450:UZE786450 VIZ786450:VJA786450 VSV786450:VSW786450 WCR786450:WCS786450 WMN786450:WMO786450 WWJ786450:WWK786450 AB851986:AC851986 JX851986:JY851986 TT851986:TU851986 ADP851986:ADQ851986 ANL851986:ANM851986 AXH851986:AXI851986 BHD851986:BHE851986 BQZ851986:BRA851986 CAV851986:CAW851986 CKR851986:CKS851986 CUN851986:CUO851986 DEJ851986:DEK851986 DOF851986:DOG851986 DYB851986:DYC851986 EHX851986:EHY851986 ERT851986:ERU851986 FBP851986:FBQ851986 FLL851986:FLM851986 FVH851986:FVI851986 GFD851986:GFE851986 GOZ851986:GPA851986 GYV851986:GYW851986 HIR851986:HIS851986 HSN851986:HSO851986 ICJ851986:ICK851986 IMF851986:IMG851986 IWB851986:IWC851986 JFX851986:JFY851986 JPT851986:JPU851986 JZP851986:JZQ851986 KJL851986:KJM851986 KTH851986:KTI851986 LDD851986:LDE851986 LMZ851986:LNA851986 LWV851986:LWW851986 MGR851986:MGS851986 MQN851986:MQO851986 NAJ851986:NAK851986 NKF851986:NKG851986 NUB851986:NUC851986 ODX851986:ODY851986 ONT851986:ONU851986 OXP851986:OXQ851986 PHL851986:PHM851986 PRH851986:PRI851986 QBD851986:QBE851986 QKZ851986:QLA851986 QUV851986:QUW851986 RER851986:RES851986 RON851986:ROO851986 RYJ851986:RYK851986 SIF851986:SIG851986 SSB851986:SSC851986 TBX851986:TBY851986 TLT851986:TLU851986 TVP851986:TVQ851986 UFL851986:UFM851986 UPH851986:UPI851986 UZD851986:UZE851986 VIZ851986:VJA851986 VSV851986:VSW851986 WCR851986:WCS851986 WMN851986:WMO851986 WWJ851986:WWK851986 AB917522:AC917522 JX917522:JY917522 TT917522:TU917522 ADP917522:ADQ917522 ANL917522:ANM917522 AXH917522:AXI917522 BHD917522:BHE917522 BQZ917522:BRA917522 CAV917522:CAW917522 CKR917522:CKS917522 CUN917522:CUO917522 DEJ917522:DEK917522 DOF917522:DOG917522 DYB917522:DYC917522 EHX917522:EHY917522 ERT917522:ERU917522 FBP917522:FBQ917522 FLL917522:FLM917522 FVH917522:FVI917522 GFD917522:GFE917522 GOZ917522:GPA917522 GYV917522:GYW917522 HIR917522:HIS917522 HSN917522:HSO917522 ICJ917522:ICK917522 IMF917522:IMG917522 IWB917522:IWC917522 JFX917522:JFY917522 JPT917522:JPU917522 JZP917522:JZQ917522 KJL917522:KJM917522 KTH917522:KTI917522 LDD917522:LDE917522 LMZ917522:LNA917522 LWV917522:LWW917522 MGR917522:MGS917522 MQN917522:MQO917522 NAJ917522:NAK917522 NKF917522:NKG917522 NUB917522:NUC917522 ODX917522:ODY917522 ONT917522:ONU917522 OXP917522:OXQ917522 PHL917522:PHM917522 PRH917522:PRI917522 QBD917522:QBE917522 QKZ917522:QLA917522 QUV917522:QUW917522 RER917522:RES917522 RON917522:ROO917522 RYJ917522:RYK917522 SIF917522:SIG917522 SSB917522:SSC917522 TBX917522:TBY917522 TLT917522:TLU917522 TVP917522:TVQ917522 UFL917522:UFM917522 UPH917522:UPI917522 UZD917522:UZE917522 VIZ917522:VJA917522 VSV917522:VSW917522 WCR917522:WCS917522 WMN917522:WMO917522 WWJ917522:WWK917522 AB983058:AC983058 JX983058:JY983058 TT983058:TU983058 ADP983058:ADQ983058 ANL983058:ANM983058 AXH983058:AXI983058 BHD983058:BHE983058 BQZ983058:BRA983058 CAV983058:CAW983058 CKR983058:CKS983058 CUN983058:CUO983058 DEJ983058:DEK983058 DOF983058:DOG983058 DYB983058:DYC983058 EHX983058:EHY983058 ERT983058:ERU983058 FBP983058:FBQ983058 FLL983058:FLM983058 FVH983058:FVI983058 GFD983058:GFE983058 GOZ983058:GPA983058 GYV983058:GYW983058 HIR983058:HIS983058 HSN983058:HSO983058 ICJ983058:ICK983058 IMF983058:IMG983058 IWB983058:IWC983058 JFX983058:JFY983058 JPT983058:JPU983058 JZP983058:JZQ983058 KJL983058:KJM983058 KTH983058:KTI983058 LDD983058:LDE983058 LMZ983058:LNA983058 LWV983058:LWW983058 MGR983058:MGS983058 MQN983058:MQO983058 NAJ983058:NAK983058 NKF983058:NKG983058 NUB983058:NUC983058 ODX983058:ODY983058 ONT983058:ONU983058 OXP983058:OXQ983058 PHL983058:PHM983058 PRH983058:PRI983058 QBD983058:QBE983058 QKZ983058:QLA983058 QUV983058:QUW983058 RER983058:RES983058 RON983058:ROO983058 RYJ983058:RYK983058 SIF983058:SIG983058 SSB983058:SSC983058 TBX983058:TBY983058 TLT983058:TLU983058 TVP983058:TVQ983058 UFL983058:UFM983058 UPH983058:UPI983058 UZD983058:UZE983058 VIZ983058:VJA983058 VSV983058:VSW983058 WCR983058:WCS983058 WMN983058:WMO983058 WWJ983058:WWK983058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G65557:H65557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G131093:H131093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G196629:H196629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G262165:H262165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G327701:H327701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G393237:H393237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G458773:H458773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G524309:H524309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G589845:H589845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G655381:H655381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G720917:H720917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G786453:H786453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G851989:H851989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G917525:H917525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G983061:H983061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J65557:K65557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J131093:K131093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J196629:K196629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J262165:K262165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J327701:K327701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J393237:K393237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J458773:K458773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J524309:K524309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J589845:K589845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J655381:K655381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J720917:K720917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J786453:K786453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J851989:K851989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J917525:K917525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J983061:K983061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M65557:N65557 JI65557:JJ65557 TE65557:TF65557 ADA65557:ADB65557 AMW65557:AMX65557 AWS65557:AWT65557 BGO65557:BGP65557 BQK65557:BQL65557 CAG65557:CAH65557 CKC65557:CKD65557 CTY65557:CTZ65557 DDU65557:DDV65557 DNQ65557:DNR65557 DXM65557:DXN65557 EHI65557:EHJ65557 ERE65557:ERF65557 FBA65557:FBB65557 FKW65557:FKX65557 FUS65557:FUT65557 GEO65557:GEP65557 GOK65557:GOL65557 GYG65557:GYH65557 HIC65557:HID65557 HRY65557:HRZ65557 IBU65557:IBV65557 ILQ65557:ILR65557 IVM65557:IVN65557 JFI65557:JFJ65557 JPE65557:JPF65557 JZA65557:JZB65557 KIW65557:KIX65557 KSS65557:KST65557 LCO65557:LCP65557 LMK65557:LML65557 LWG65557:LWH65557 MGC65557:MGD65557 MPY65557:MPZ65557 MZU65557:MZV65557 NJQ65557:NJR65557 NTM65557:NTN65557 ODI65557:ODJ65557 ONE65557:ONF65557 OXA65557:OXB65557 PGW65557:PGX65557 PQS65557:PQT65557 QAO65557:QAP65557 QKK65557:QKL65557 QUG65557:QUH65557 REC65557:RED65557 RNY65557:RNZ65557 RXU65557:RXV65557 SHQ65557:SHR65557 SRM65557:SRN65557 TBI65557:TBJ65557 TLE65557:TLF65557 TVA65557:TVB65557 UEW65557:UEX65557 UOS65557:UOT65557 UYO65557:UYP65557 VIK65557:VIL65557 VSG65557:VSH65557 WCC65557:WCD65557 WLY65557:WLZ65557 WVU65557:WVV65557 M131093:N131093 JI131093:JJ131093 TE131093:TF131093 ADA131093:ADB131093 AMW131093:AMX131093 AWS131093:AWT131093 BGO131093:BGP131093 BQK131093:BQL131093 CAG131093:CAH131093 CKC131093:CKD131093 CTY131093:CTZ131093 DDU131093:DDV131093 DNQ131093:DNR131093 DXM131093:DXN131093 EHI131093:EHJ131093 ERE131093:ERF131093 FBA131093:FBB131093 FKW131093:FKX131093 FUS131093:FUT131093 GEO131093:GEP131093 GOK131093:GOL131093 GYG131093:GYH131093 HIC131093:HID131093 HRY131093:HRZ131093 IBU131093:IBV131093 ILQ131093:ILR131093 IVM131093:IVN131093 JFI131093:JFJ131093 JPE131093:JPF131093 JZA131093:JZB131093 KIW131093:KIX131093 KSS131093:KST131093 LCO131093:LCP131093 LMK131093:LML131093 LWG131093:LWH131093 MGC131093:MGD131093 MPY131093:MPZ131093 MZU131093:MZV131093 NJQ131093:NJR131093 NTM131093:NTN131093 ODI131093:ODJ131093 ONE131093:ONF131093 OXA131093:OXB131093 PGW131093:PGX131093 PQS131093:PQT131093 QAO131093:QAP131093 QKK131093:QKL131093 QUG131093:QUH131093 REC131093:RED131093 RNY131093:RNZ131093 RXU131093:RXV131093 SHQ131093:SHR131093 SRM131093:SRN131093 TBI131093:TBJ131093 TLE131093:TLF131093 TVA131093:TVB131093 UEW131093:UEX131093 UOS131093:UOT131093 UYO131093:UYP131093 VIK131093:VIL131093 VSG131093:VSH131093 WCC131093:WCD131093 WLY131093:WLZ131093 WVU131093:WVV131093 M196629:N196629 JI196629:JJ196629 TE196629:TF196629 ADA196629:ADB196629 AMW196629:AMX196629 AWS196629:AWT196629 BGO196629:BGP196629 BQK196629:BQL196629 CAG196629:CAH196629 CKC196629:CKD196629 CTY196629:CTZ196629 DDU196629:DDV196629 DNQ196629:DNR196629 DXM196629:DXN196629 EHI196629:EHJ196629 ERE196629:ERF196629 FBA196629:FBB196629 FKW196629:FKX196629 FUS196629:FUT196629 GEO196629:GEP196629 GOK196629:GOL196629 GYG196629:GYH196629 HIC196629:HID196629 HRY196629:HRZ196629 IBU196629:IBV196629 ILQ196629:ILR196629 IVM196629:IVN196629 JFI196629:JFJ196629 JPE196629:JPF196629 JZA196629:JZB196629 KIW196629:KIX196629 KSS196629:KST196629 LCO196629:LCP196629 LMK196629:LML196629 LWG196629:LWH196629 MGC196629:MGD196629 MPY196629:MPZ196629 MZU196629:MZV196629 NJQ196629:NJR196629 NTM196629:NTN196629 ODI196629:ODJ196629 ONE196629:ONF196629 OXA196629:OXB196629 PGW196629:PGX196629 PQS196629:PQT196629 QAO196629:QAP196629 QKK196629:QKL196629 QUG196629:QUH196629 REC196629:RED196629 RNY196629:RNZ196629 RXU196629:RXV196629 SHQ196629:SHR196629 SRM196629:SRN196629 TBI196629:TBJ196629 TLE196629:TLF196629 TVA196629:TVB196629 UEW196629:UEX196629 UOS196629:UOT196629 UYO196629:UYP196629 VIK196629:VIL196629 VSG196629:VSH196629 WCC196629:WCD196629 WLY196629:WLZ196629 WVU196629:WVV196629 M262165:N262165 JI262165:JJ262165 TE262165:TF262165 ADA262165:ADB262165 AMW262165:AMX262165 AWS262165:AWT262165 BGO262165:BGP262165 BQK262165:BQL262165 CAG262165:CAH262165 CKC262165:CKD262165 CTY262165:CTZ262165 DDU262165:DDV262165 DNQ262165:DNR262165 DXM262165:DXN262165 EHI262165:EHJ262165 ERE262165:ERF262165 FBA262165:FBB262165 FKW262165:FKX262165 FUS262165:FUT262165 GEO262165:GEP262165 GOK262165:GOL262165 GYG262165:GYH262165 HIC262165:HID262165 HRY262165:HRZ262165 IBU262165:IBV262165 ILQ262165:ILR262165 IVM262165:IVN262165 JFI262165:JFJ262165 JPE262165:JPF262165 JZA262165:JZB262165 KIW262165:KIX262165 KSS262165:KST262165 LCO262165:LCP262165 LMK262165:LML262165 LWG262165:LWH262165 MGC262165:MGD262165 MPY262165:MPZ262165 MZU262165:MZV262165 NJQ262165:NJR262165 NTM262165:NTN262165 ODI262165:ODJ262165 ONE262165:ONF262165 OXA262165:OXB262165 PGW262165:PGX262165 PQS262165:PQT262165 QAO262165:QAP262165 QKK262165:QKL262165 QUG262165:QUH262165 REC262165:RED262165 RNY262165:RNZ262165 RXU262165:RXV262165 SHQ262165:SHR262165 SRM262165:SRN262165 TBI262165:TBJ262165 TLE262165:TLF262165 TVA262165:TVB262165 UEW262165:UEX262165 UOS262165:UOT262165 UYO262165:UYP262165 VIK262165:VIL262165 VSG262165:VSH262165 WCC262165:WCD262165 WLY262165:WLZ262165 WVU262165:WVV262165 M327701:N327701 JI327701:JJ327701 TE327701:TF327701 ADA327701:ADB327701 AMW327701:AMX327701 AWS327701:AWT327701 BGO327701:BGP327701 BQK327701:BQL327701 CAG327701:CAH327701 CKC327701:CKD327701 CTY327701:CTZ327701 DDU327701:DDV327701 DNQ327701:DNR327701 DXM327701:DXN327701 EHI327701:EHJ327701 ERE327701:ERF327701 FBA327701:FBB327701 FKW327701:FKX327701 FUS327701:FUT327701 GEO327701:GEP327701 GOK327701:GOL327701 GYG327701:GYH327701 HIC327701:HID327701 HRY327701:HRZ327701 IBU327701:IBV327701 ILQ327701:ILR327701 IVM327701:IVN327701 JFI327701:JFJ327701 JPE327701:JPF327701 JZA327701:JZB327701 KIW327701:KIX327701 KSS327701:KST327701 LCO327701:LCP327701 LMK327701:LML327701 LWG327701:LWH327701 MGC327701:MGD327701 MPY327701:MPZ327701 MZU327701:MZV327701 NJQ327701:NJR327701 NTM327701:NTN327701 ODI327701:ODJ327701 ONE327701:ONF327701 OXA327701:OXB327701 PGW327701:PGX327701 PQS327701:PQT327701 QAO327701:QAP327701 QKK327701:QKL327701 QUG327701:QUH327701 REC327701:RED327701 RNY327701:RNZ327701 RXU327701:RXV327701 SHQ327701:SHR327701 SRM327701:SRN327701 TBI327701:TBJ327701 TLE327701:TLF327701 TVA327701:TVB327701 UEW327701:UEX327701 UOS327701:UOT327701 UYO327701:UYP327701 VIK327701:VIL327701 VSG327701:VSH327701 WCC327701:WCD327701 WLY327701:WLZ327701 WVU327701:WVV327701 M393237:N393237 JI393237:JJ393237 TE393237:TF393237 ADA393237:ADB393237 AMW393237:AMX393237 AWS393237:AWT393237 BGO393237:BGP393237 BQK393237:BQL393237 CAG393237:CAH393237 CKC393237:CKD393237 CTY393237:CTZ393237 DDU393237:DDV393237 DNQ393237:DNR393237 DXM393237:DXN393237 EHI393237:EHJ393237 ERE393237:ERF393237 FBA393237:FBB393237 FKW393237:FKX393237 FUS393237:FUT393237 GEO393237:GEP393237 GOK393237:GOL393237 GYG393237:GYH393237 HIC393237:HID393237 HRY393237:HRZ393237 IBU393237:IBV393237 ILQ393237:ILR393237 IVM393237:IVN393237 JFI393237:JFJ393237 JPE393237:JPF393237 JZA393237:JZB393237 KIW393237:KIX393237 KSS393237:KST393237 LCO393237:LCP393237 LMK393237:LML393237 LWG393237:LWH393237 MGC393237:MGD393237 MPY393237:MPZ393237 MZU393237:MZV393237 NJQ393237:NJR393237 NTM393237:NTN393237 ODI393237:ODJ393237 ONE393237:ONF393237 OXA393237:OXB393237 PGW393237:PGX393237 PQS393237:PQT393237 QAO393237:QAP393237 QKK393237:QKL393237 QUG393237:QUH393237 REC393237:RED393237 RNY393237:RNZ393237 RXU393237:RXV393237 SHQ393237:SHR393237 SRM393237:SRN393237 TBI393237:TBJ393237 TLE393237:TLF393237 TVA393237:TVB393237 UEW393237:UEX393237 UOS393237:UOT393237 UYO393237:UYP393237 VIK393237:VIL393237 VSG393237:VSH393237 WCC393237:WCD393237 WLY393237:WLZ393237 WVU393237:WVV393237 M458773:N458773 JI458773:JJ458773 TE458773:TF458773 ADA458773:ADB458773 AMW458773:AMX458773 AWS458773:AWT458773 BGO458773:BGP458773 BQK458773:BQL458773 CAG458773:CAH458773 CKC458773:CKD458773 CTY458773:CTZ458773 DDU458773:DDV458773 DNQ458773:DNR458773 DXM458773:DXN458773 EHI458773:EHJ458773 ERE458773:ERF458773 FBA458773:FBB458773 FKW458773:FKX458773 FUS458773:FUT458773 GEO458773:GEP458773 GOK458773:GOL458773 GYG458773:GYH458773 HIC458773:HID458773 HRY458773:HRZ458773 IBU458773:IBV458773 ILQ458773:ILR458773 IVM458773:IVN458773 JFI458773:JFJ458773 JPE458773:JPF458773 JZA458773:JZB458773 KIW458773:KIX458773 KSS458773:KST458773 LCO458773:LCP458773 LMK458773:LML458773 LWG458773:LWH458773 MGC458773:MGD458773 MPY458773:MPZ458773 MZU458773:MZV458773 NJQ458773:NJR458773 NTM458773:NTN458773 ODI458773:ODJ458773 ONE458773:ONF458773 OXA458773:OXB458773 PGW458773:PGX458773 PQS458773:PQT458773 QAO458773:QAP458773 QKK458773:QKL458773 QUG458773:QUH458773 REC458773:RED458773 RNY458773:RNZ458773 RXU458773:RXV458773 SHQ458773:SHR458773 SRM458773:SRN458773 TBI458773:TBJ458773 TLE458773:TLF458773 TVA458773:TVB458773 UEW458773:UEX458773 UOS458773:UOT458773 UYO458773:UYP458773 VIK458773:VIL458773 VSG458773:VSH458773 WCC458773:WCD458773 WLY458773:WLZ458773 WVU458773:WVV458773 M524309:N524309 JI524309:JJ524309 TE524309:TF524309 ADA524309:ADB524309 AMW524309:AMX524309 AWS524309:AWT524309 BGO524309:BGP524309 BQK524309:BQL524309 CAG524309:CAH524309 CKC524309:CKD524309 CTY524309:CTZ524309 DDU524309:DDV524309 DNQ524309:DNR524309 DXM524309:DXN524309 EHI524309:EHJ524309 ERE524309:ERF524309 FBA524309:FBB524309 FKW524309:FKX524309 FUS524309:FUT524309 GEO524309:GEP524309 GOK524309:GOL524309 GYG524309:GYH524309 HIC524309:HID524309 HRY524309:HRZ524309 IBU524309:IBV524309 ILQ524309:ILR524309 IVM524309:IVN524309 JFI524309:JFJ524309 JPE524309:JPF524309 JZA524309:JZB524309 KIW524309:KIX524309 KSS524309:KST524309 LCO524309:LCP524309 LMK524309:LML524309 LWG524309:LWH524309 MGC524309:MGD524309 MPY524309:MPZ524309 MZU524309:MZV524309 NJQ524309:NJR524309 NTM524309:NTN524309 ODI524309:ODJ524309 ONE524309:ONF524309 OXA524309:OXB524309 PGW524309:PGX524309 PQS524309:PQT524309 QAO524309:QAP524309 QKK524309:QKL524309 QUG524309:QUH524309 REC524309:RED524309 RNY524309:RNZ524309 RXU524309:RXV524309 SHQ524309:SHR524309 SRM524309:SRN524309 TBI524309:TBJ524309 TLE524309:TLF524309 TVA524309:TVB524309 UEW524309:UEX524309 UOS524309:UOT524309 UYO524309:UYP524309 VIK524309:VIL524309 VSG524309:VSH524309 WCC524309:WCD524309 WLY524309:WLZ524309 WVU524309:WVV524309 M589845:N589845 JI589845:JJ589845 TE589845:TF589845 ADA589845:ADB589845 AMW589845:AMX589845 AWS589845:AWT589845 BGO589845:BGP589845 BQK589845:BQL589845 CAG589845:CAH589845 CKC589845:CKD589845 CTY589845:CTZ589845 DDU589845:DDV589845 DNQ589845:DNR589845 DXM589845:DXN589845 EHI589845:EHJ589845 ERE589845:ERF589845 FBA589845:FBB589845 FKW589845:FKX589845 FUS589845:FUT589845 GEO589845:GEP589845 GOK589845:GOL589845 GYG589845:GYH589845 HIC589845:HID589845 HRY589845:HRZ589845 IBU589845:IBV589845 ILQ589845:ILR589845 IVM589845:IVN589845 JFI589845:JFJ589845 JPE589845:JPF589845 JZA589845:JZB589845 KIW589845:KIX589845 KSS589845:KST589845 LCO589845:LCP589845 LMK589845:LML589845 LWG589845:LWH589845 MGC589845:MGD589845 MPY589845:MPZ589845 MZU589845:MZV589845 NJQ589845:NJR589845 NTM589845:NTN589845 ODI589845:ODJ589845 ONE589845:ONF589845 OXA589845:OXB589845 PGW589845:PGX589845 PQS589845:PQT589845 QAO589845:QAP589845 QKK589845:QKL589845 QUG589845:QUH589845 REC589845:RED589845 RNY589845:RNZ589845 RXU589845:RXV589845 SHQ589845:SHR589845 SRM589845:SRN589845 TBI589845:TBJ589845 TLE589845:TLF589845 TVA589845:TVB589845 UEW589845:UEX589845 UOS589845:UOT589845 UYO589845:UYP589845 VIK589845:VIL589845 VSG589845:VSH589845 WCC589845:WCD589845 WLY589845:WLZ589845 WVU589845:WVV589845 M655381:N655381 JI655381:JJ655381 TE655381:TF655381 ADA655381:ADB655381 AMW655381:AMX655381 AWS655381:AWT655381 BGO655381:BGP655381 BQK655381:BQL655381 CAG655381:CAH655381 CKC655381:CKD655381 CTY655381:CTZ655381 DDU655381:DDV655381 DNQ655381:DNR655381 DXM655381:DXN655381 EHI655381:EHJ655381 ERE655381:ERF655381 FBA655381:FBB655381 FKW655381:FKX655381 FUS655381:FUT655381 GEO655381:GEP655381 GOK655381:GOL655381 GYG655381:GYH655381 HIC655381:HID655381 HRY655381:HRZ655381 IBU655381:IBV655381 ILQ655381:ILR655381 IVM655381:IVN655381 JFI655381:JFJ655381 JPE655381:JPF655381 JZA655381:JZB655381 KIW655381:KIX655381 KSS655381:KST655381 LCO655381:LCP655381 LMK655381:LML655381 LWG655381:LWH655381 MGC655381:MGD655381 MPY655381:MPZ655381 MZU655381:MZV655381 NJQ655381:NJR655381 NTM655381:NTN655381 ODI655381:ODJ655381 ONE655381:ONF655381 OXA655381:OXB655381 PGW655381:PGX655381 PQS655381:PQT655381 QAO655381:QAP655381 QKK655381:QKL655381 QUG655381:QUH655381 REC655381:RED655381 RNY655381:RNZ655381 RXU655381:RXV655381 SHQ655381:SHR655381 SRM655381:SRN655381 TBI655381:TBJ655381 TLE655381:TLF655381 TVA655381:TVB655381 UEW655381:UEX655381 UOS655381:UOT655381 UYO655381:UYP655381 VIK655381:VIL655381 VSG655381:VSH655381 WCC655381:WCD655381 WLY655381:WLZ655381 WVU655381:WVV655381 M720917:N720917 JI720917:JJ720917 TE720917:TF720917 ADA720917:ADB720917 AMW720917:AMX720917 AWS720917:AWT720917 BGO720917:BGP720917 BQK720917:BQL720917 CAG720917:CAH720917 CKC720917:CKD720917 CTY720917:CTZ720917 DDU720917:DDV720917 DNQ720917:DNR720917 DXM720917:DXN720917 EHI720917:EHJ720917 ERE720917:ERF720917 FBA720917:FBB720917 FKW720917:FKX720917 FUS720917:FUT720917 GEO720917:GEP720917 GOK720917:GOL720917 GYG720917:GYH720917 HIC720917:HID720917 HRY720917:HRZ720917 IBU720917:IBV720917 ILQ720917:ILR720917 IVM720917:IVN720917 JFI720917:JFJ720917 JPE720917:JPF720917 JZA720917:JZB720917 KIW720917:KIX720917 KSS720917:KST720917 LCO720917:LCP720917 LMK720917:LML720917 LWG720917:LWH720917 MGC720917:MGD720917 MPY720917:MPZ720917 MZU720917:MZV720917 NJQ720917:NJR720917 NTM720917:NTN720917 ODI720917:ODJ720917 ONE720917:ONF720917 OXA720917:OXB720917 PGW720917:PGX720917 PQS720917:PQT720917 QAO720917:QAP720917 QKK720917:QKL720917 QUG720917:QUH720917 REC720917:RED720917 RNY720917:RNZ720917 RXU720917:RXV720917 SHQ720917:SHR720917 SRM720917:SRN720917 TBI720917:TBJ720917 TLE720917:TLF720917 TVA720917:TVB720917 UEW720917:UEX720917 UOS720917:UOT720917 UYO720917:UYP720917 VIK720917:VIL720917 VSG720917:VSH720917 WCC720917:WCD720917 WLY720917:WLZ720917 WVU720917:WVV720917 M786453:N786453 JI786453:JJ786453 TE786453:TF786453 ADA786453:ADB786453 AMW786453:AMX786453 AWS786453:AWT786453 BGO786453:BGP786453 BQK786453:BQL786453 CAG786453:CAH786453 CKC786453:CKD786453 CTY786453:CTZ786453 DDU786453:DDV786453 DNQ786453:DNR786453 DXM786453:DXN786453 EHI786453:EHJ786453 ERE786453:ERF786453 FBA786453:FBB786453 FKW786453:FKX786453 FUS786453:FUT786453 GEO786453:GEP786453 GOK786453:GOL786453 GYG786453:GYH786453 HIC786453:HID786453 HRY786453:HRZ786453 IBU786453:IBV786453 ILQ786453:ILR786453 IVM786453:IVN786453 JFI786453:JFJ786453 JPE786453:JPF786453 JZA786453:JZB786453 KIW786453:KIX786453 KSS786453:KST786453 LCO786453:LCP786453 LMK786453:LML786453 LWG786453:LWH786453 MGC786453:MGD786453 MPY786453:MPZ786453 MZU786453:MZV786453 NJQ786453:NJR786453 NTM786453:NTN786453 ODI786453:ODJ786453 ONE786453:ONF786453 OXA786453:OXB786453 PGW786453:PGX786453 PQS786453:PQT786453 QAO786453:QAP786453 QKK786453:QKL786453 QUG786453:QUH786453 REC786453:RED786453 RNY786453:RNZ786453 RXU786453:RXV786453 SHQ786453:SHR786453 SRM786453:SRN786453 TBI786453:TBJ786453 TLE786453:TLF786453 TVA786453:TVB786453 UEW786453:UEX786453 UOS786453:UOT786453 UYO786453:UYP786453 VIK786453:VIL786453 VSG786453:VSH786453 WCC786453:WCD786453 WLY786453:WLZ786453 WVU786453:WVV786453 M851989:N851989 JI851989:JJ851989 TE851989:TF851989 ADA851989:ADB851989 AMW851989:AMX851989 AWS851989:AWT851989 BGO851989:BGP851989 BQK851989:BQL851989 CAG851989:CAH851989 CKC851989:CKD851989 CTY851989:CTZ851989 DDU851989:DDV851989 DNQ851989:DNR851989 DXM851989:DXN851989 EHI851989:EHJ851989 ERE851989:ERF851989 FBA851989:FBB851989 FKW851989:FKX851989 FUS851989:FUT851989 GEO851989:GEP851989 GOK851989:GOL851989 GYG851989:GYH851989 HIC851989:HID851989 HRY851989:HRZ851989 IBU851989:IBV851989 ILQ851989:ILR851989 IVM851989:IVN851989 JFI851989:JFJ851989 JPE851989:JPF851989 JZA851989:JZB851989 KIW851989:KIX851989 KSS851989:KST851989 LCO851989:LCP851989 LMK851989:LML851989 LWG851989:LWH851989 MGC851989:MGD851989 MPY851989:MPZ851989 MZU851989:MZV851989 NJQ851989:NJR851989 NTM851989:NTN851989 ODI851989:ODJ851989 ONE851989:ONF851989 OXA851989:OXB851989 PGW851989:PGX851989 PQS851989:PQT851989 QAO851989:QAP851989 QKK851989:QKL851989 QUG851989:QUH851989 REC851989:RED851989 RNY851989:RNZ851989 RXU851989:RXV851989 SHQ851989:SHR851989 SRM851989:SRN851989 TBI851989:TBJ851989 TLE851989:TLF851989 TVA851989:TVB851989 UEW851989:UEX851989 UOS851989:UOT851989 UYO851989:UYP851989 VIK851989:VIL851989 VSG851989:VSH851989 WCC851989:WCD851989 WLY851989:WLZ851989 WVU851989:WVV851989 M917525:N917525 JI917525:JJ917525 TE917525:TF917525 ADA917525:ADB917525 AMW917525:AMX917525 AWS917525:AWT917525 BGO917525:BGP917525 BQK917525:BQL917525 CAG917525:CAH917525 CKC917525:CKD917525 CTY917525:CTZ917525 DDU917525:DDV917525 DNQ917525:DNR917525 DXM917525:DXN917525 EHI917525:EHJ917525 ERE917525:ERF917525 FBA917525:FBB917525 FKW917525:FKX917525 FUS917525:FUT917525 GEO917525:GEP917525 GOK917525:GOL917525 GYG917525:GYH917525 HIC917525:HID917525 HRY917525:HRZ917525 IBU917525:IBV917525 ILQ917525:ILR917525 IVM917525:IVN917525 JFI917525:JFJ917525 JPE917525:JPF917525 JZA917525:JZB917525 KIW917525:KIX917525 KSS917525:KST917525 LCO917525:LCP917525 LMK917525:LML917525 LWG917525:LWH917525 MGC917525:MGD917525 MPY917525:MPZ917525 MZU917525:MZV917525 NJQ917525:NJR917525 NTM917525:NTN917525 ODI917525:ODJ917525 ONE917525:ONF917525 OXA917525:OXB917525 PGW917525:PGX917525 PQS917525:PQT917525 QAO917525:QAP917525 QKK917525:QKL917525 QUG917525:QUH917525 REC917525:RED917525 RNY917525:RNZ917525 RXU917525:RXV917525 SHQ917525:SHR917525 SRM917525:SRN917525 TBI917525:TBJ917525 TLE917525:TLF917525 TVA917525:TVB917525 UEW917525:UEX917525 UOS917525:UOT917525 UYO917525:UYP917525 VIK917525:VIL917525 VSG917525:VSH917525 WCC917525:WCD917525 WLY917525:WLZ917525 WVU917525:WVV917525 M983061:N983061 JI983061:JJ983061 TE983061:TF983061 ADA983061:ADB983061 AMW983061:AMX983061 AWS983061:AWT983061 BGO983061:BGP983061 BQK983061:BQL983061 CAG983061:CAH983061 CKC983061:CKD983061 CTY983061:CTZ983061 DDU983061:DDV983061 DNQ983061:DNR983061 DXM983061:DXN983061 EHI983061:EHJ983061 ERE983061:ERF983061 FBA983061:FBB983061 FKW983061:FKX983061 FUS983061:FUT983061 GEO983061:GEP983061 GOK983061:GOL983061 GYG983061:GYH983061 HIC983061:HID983061 HRY983061:HRZ983061 IBU983061:IBV983061 ILQ983061:ILR983061 IVM983061:IVN983061 JFI983061:JFJ983061 JPE983061:JPF983061 JZA983061:JZB983061 KIW983061:KIX983061 KSS983061:KST983061 LCO983061:LCP983061 LMK983061:LML983061 LWG983061:LWH983061 MGC983061:MGD983061 MPY983061:MPZ983061 MZU983061:MZV983061 NJQ983061:NJR983061 NTM983061:NTN983061 ODI983061:ODJ983061 ONE983061:ONF983061 OXA983061:OXB983061 PGW983061:PGX983061 PQS983061:PQT983061 QAO983061:QAP983061 QKK983061:QKL983061 QUG983061:QUH983061 REC983061:RED983061 RNY983061:RNZ983061 RXU983061:RXV983061 SHQ983061:SHR983061 SRM983061:SRN983061 TBI983061:TBJ983061 TLE983061:TLF983061 TVA983061:TVB983061 UEW983061:UEX983061 UOS983061:UOT983061 UYO983061:UYP983061 VIK983061:VIL983061 VSG983061:VSH983061 WCC983061:WCD983061 WLY983061:WLZ983061 WVU983061:WVV983061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Y65557:Z65557 JU65557:JV65557 TQ65557:TR65557 ADM65557:ADN65557 ANI65557:ANJ65557 AXE65557:AXF65557 BHA65557:BHB65557 BQW65557:BQX65557 CAS65557:CAT65557 CKO65557:CKP65557 CUK65557:CUL65557 DEG65557:DEH65557 DOC65557:DOD65557 DXY65557:DXZ65557 EHU65557:EHV65557 ERQ65557:ERR65557 FBM65557:FBN65557 FLI65557:FLJ65557 FVE65557:FVF65557 GFA65557:GFB65557 GOW65557:GOX65557 GYS65557:GYT65557 HIO65557:HIP65557 HSK65557:HSL65557 ICG65557:ICH65557 IMC65557:IMD65557 IVY65557:IVZ65557 JFU65557:JFV65557 JPQ65557:JPR65557 JZM65557:JZN65557 KJI65557:KJJ65557 KTE65557:KTF65557 LDA65557:LDB65557 LMW65557:LMX65557 LWS65557:LWT65557 MGO65557:MGP65557 MQK65557:MQL65557 NAG65557:NAH65557 NKC65557:NKD65557 NTY65557:NTZ65557 ODU65557:ODV65557 ONQ65557:ONR65557 OXM65557:OXN65557 PHI65557:PHJ65557 PRE65557:PRF65557 QBA65557:QBB65557 QKW65557:QKX65557 QUS65557:QUT65557 REO65557:REP65557 ROK65557:ROL65557 RYG65557:RYH65557 SIC65557:SID65557 SRY65557:SRZ65557 TBU65557:TBV65557 TLQ65557:TLR65557 TVM65557:TVN65557 UFI65557:UFJ65557 UPE65557:UPF65557 UZA65557:UZB65557 VIW65557:VIX65557 VSS65557:VST65557 WCO65557:WCP65557 WMK65557:WML65557 WWG65557:WWH65557 Y131093:Z131093 JU131093:JV131093 TQ131093:TR131093 ADM131093:ADN131093 ANI131093:ANJ131093 AXE131093:AXF131093 BHA131093:BHB131093 BQW131093:BQX131093 CAS131093:CAT131093 CKO131093:CKP131093 CUK131093:CUL131093 DEG131093:DEH131093 DOC131093:DOD131093 DXY131093:DXZ131093 EHU131093:EHV131093 ERQ131093:ERR131093 FBM131093:FBN131093 FLI131093:FLJ131093 FVE131093:FVF131093 GFA131093:GFB131093 GOW131093:GOX131093 GYS131093:GYT131093 HIO131093:HIP131093 HSK131093:HSL131093 ICG131093:ICH131093 IMC131093:IMD131093 IVY131093:IVZ131093 JFU131093:JFV131093 JPQ131093:JPR131093 JZM131093:JZN131093 KJI131093:KJJ131093 KTE131093:KTF131093 LDA131093:LDB131093 LMW131093:LMX131093 LWS131093:LWT131093 MGO131093:MGP131093 MQK131093:MQL131093 NAG131093:NAH131093 NKC131093:NKD131093 NTY131093:NTZ131093 ODU131093:ODV131093 ONQ131093:ONR131093 OXM131093:OXN131093 PHI131093:PHJ131093 PRE131093:PRF131093 QBA131093:QBB131093 QKW131093:QKX131093 QUS131093:QUT131093 REO131093:REP131093 ROK131093:ROL131093 RYG131093:RYH131093 SIC131093:SID131093 SRY131093:SRZ131093 TBU131093:TBV131093 TLQ131093:TLR131093 TVM131093:TVN131093 UFI131093:UFJ131093 UPE131093:UPF131093 UZA131093:UZB131093 VIW131093:VIX131093 VSS131093:VST131093 WCO131093:WCP131093 WMK131093:WML131093 WWG131093:WWH131093 Y196629:Z196629 JU196629:JV196629 TQ196629:TR196629 ADM196629:ADN196629 ANI196629:ANJ196629 AXE196629:AXF196629 BHA196629:BHB196629 BQW196629:BQX196629 CAS196629:CAT196629 CKO196629:CKP196629 CUK196629:CUL196629 DEG196629:DEH196629 DOC196629:DOD196629 DXY196629:DXZ196629 EHU196629:EHV196629 ERQ196629:ERR196629 FBM196629:FBN196629 FLI196629:FLJ196629 FVE196629:FVF196629 GFA196629:GFB196629 GOW196629:GOX196629 GYS196629:GYT196629 HIO196629:HIP196629 HSK196629:HSL196629 ICG196629:ICH196629 IMC196629:IMD196629 IVY196629:IVZ196629 JFU196629:JFV196629 JPQ196629:JPR196629 JZM196629:JZN196629 KJI196629:KJJ196629 KTE196629:KTF196629 LDA196629:LDB196629 LMW196629:LMX196629 LWS196629:LWT196629 MGO196629:MGP196629 MQK196629:MQL196629 NAG196629:NAH196629 NKC196629:NKD196629 NTY196629:NTZ196629 ODU196629:ODV196629 ONQ196629:ONR196629 OXM196629:OXN196629 PHI196629:PHJ196629 PRE196629:PRF196629 QBA196629:QBB196629 QKW196629:QKX196629 QUS196629:QUT196629 REO196629:REP196629 ROK196629:ROL196629 RYG196629:RYH196629 SIC196629:SID196629 SRY196629:SRZ196629 TBU196629:TBV196629 TLQ196629:TLR196629 TVM196629:TVN196629 UFI196629:UFJ196629 UPE196629:UPF196629 UZA196629:UZB196629 VIW196629:VIX196629 VSS196629:VST196629 WCO196629:WCP196629 WMK196629:WML196629 WWG196629:WWH196629 Y262165:Z262165 JU262165:JV262165 TQ262165:TR262165 ADM262165:ADN262165 ANI262165:ANJ262165 AXE262165:AXF262165 BHA262165:BHB262165 BQW262165:BQX262165 CAS262165:CAT262165 CKO262165:CKP262165 CUK262165:CUL262165 DEG262165:DEH262165 DOC262165:DOD262165 DXY262165:DXZ262165 EHU262165:EHV262165 ERQ262165:ERR262165 FBM262165:FBN262165 FLI262165:FLJ262165 FVE262165:FVF262165 GFA262165:GFB262165 GOW262165:GOX262165 GYS262165:GYT262165 HIO262165:HIP262165 HSK262165:HSL262165 ICG262165:ICH262165 IMC262165:IMD262165 IVY262165:IVZ262165 JFU262165:JFV262165 JPQ262165:JPR262165 JZM262165:JZN262165 KJI262165:KJJ262165 KTE262165:KTF262165 LDA262165:LDB262165 LMW262165:LMX262165 LWS262165:LWT262165 MGO262165:MGP262165 MQK262165:MQL262165 NAG262165:NAH262165 NKC262165:NKD262165 NTY262165:NTZ262165 ODU262165:ODV262165 ONQ262165:ONR262165 OXM262165:OXN262165 PHI262165:PHJ262165 PRE262165:PRF262165 QBA262165:QBB262165 QKW262165:QKX262165 QUS262165:QUT262165 REO262165:REP262165 ROK262165:ROL262165 RYG262165:RYH262165 SIC262165:SID262165 SRY262165:SRZ262165 TBU262165:TBV262165 TLQ262165:TLR262165 TVM262165:TVN262165 UFI262165:UFJ262165 UPE262165:UPF262165 UZA262165:UZB262165 VIW262165:VIX262165 VSS262165:VST262165 WCO262165:WCP262165 WMK262165:WML262165 WWG262165:WWH262165 Y327701:Z327701 JU327701:JV327701 TQ327701:TR327701 ADM327701:ADN327701 ANI327701:ANJ327701 AXE327701:AXF327701 BHA327701:BHB327701 BQW327701:BQX327701 CAS327701:CAT327701 CKO327701:CKP327701 CUK327701:CUL327701 DEG327701:DEH327701 DOC327701:DOD327701 DXY327701:DXZ327701 EHU327701:EHV327701 ERQ327701:ERR327701 FBM327701:FBN327701 FLI327701:FLJ327701 FVE327701:FVF327701 GFA327701:GFB327701 GOW327701:GOX327701 GYS327701:GYT327701 HIO327701:HIP327701 HSK327701:HSL327701 ICG327701:ICH327701 IMC327701:IMD327701 IVY327701:IVZ327701 JFU327701:JFV327701 JPQ327701:JPR327701 JZM327701:JZN327701 KJI327701:KJJ327701 KTE327701:KTF327701 LDA327701:LDB327701 LMW327701:LMX327701 LWS327701:LWT327701 MGO327701:MGP327701 MQK327701:MQL327701 NAG327701:NAH327701 NKC327701:NKD327701 NTY327701:NTZ327701 ODU327701:ODV327701 ONQ327701:ONR327701 OXM327701:OXN327701 PHI327701:PHJ327701 PRE327701:PRF327701 QBA327701:QBB327701 QKW327701:QKX327701 QUS327701:QUT327701 REO327701:REP327701 ROK327701:ROL327701 RYG327701:RYH327701 SIC327701:SID327701 SRY327701:SRZ327701 TBU327701:TBV327701 TLQ327701:TLR327701 TVM327701:TVN327701 UFI327701:UFJ327701 UPE327701:UPF327701 UZA327701:UZB327701 VIW327701:VIX327701 VSS327701:VST327701 WCO327701:WCP327701 WMK327701:WML327701 WWG327701:WWH327701 Y393237:Z393237 JU393237:JV393237 TQ393237:TR393237 ADM393237:ADN393237 ANI393237:ANJ393237 AXE393237:AXF393237 BHA393237:BHB393237 BQW393237:BQX393237 CAS393237:CAT393237 CKO393237:CKP393237 CUK393237:CUL393237 DEG393237:DEH393237 DOC393237:DOD393237 DXY393237:DXZ393237 EHU393237:EHV393237 ERQ393237:ERR393237 FBM393237:FBN393237 FLI393237:FLJ393237 FVE393237:FVF393237 GFA393237:GFB393237 GOW393237:GOX393237 GYS393237:GYT393237 HIO393237:HIP393237 HSK393237:HSL393237 ICG393237:ICH393237 IMC393237:IMD393237 IVY393237:IVZ393237 JFU393237:JFV393237 JPQ393237:JPR393237 JZM393237:JZN393237 KJI393237:KJJ393237 KTE393237:KTF393237 LDA393237:LDB393237 LMW393237:LMX393237 LWS393237:LWT393237 MGO393237:MGP393237 MQK393237:MQL393237 NAG393237:NAH393237 NKC393237:NKD393237 NTY393237:NTZ393237 ODU393237:ODV393237 ONQ393237:ONR393237 OXM393237:OXN393237 PHI393237:PHJ393237 PRE393237:PRF393237 QBA393237:QBB393237 QKW393237:QKX393237 QUS393237:QUT393237 REO393237:REP393237 ROK393237:ROL393237 RYG393237:RYH393237 SIC393237:SID393237 SRY393237:SRZ393237 TBU393237:TBV393237 TLQ393237:TLR393237 TVM393237:TVN393237 UFI393237:UFJ393237 UPE393237:UPF393237 UZA393237:UZB393237 VIW393237:VIX393237 VSS393237:VST393237 WCO393237:WCP393237 WMK393237:WML393237 WWG393237:WWH393237 Y458773:Z458773 JU458773:JV458773 TQ458773:TR458773 ADM458773:ADN458773 ANI458773:ANJ458773 AXE458773:AXF458773 BHA458773:BHB458773 BQW458773:BQX458773 CAS458773:CAT458773 CKO458773:CKP458773 CUK458773:CUL458773 DEG458773:DEH458773 DOC458773:DOD458773 DXY458773:DXZ458773 EHU458773:EHV458773 ERQ458773:ERR458773 FBM458773:FBN458773 FLI458773:FLJ458773 FVE458773:FVF458773 GFA458773:GFB458773 GOW458773:GOX458773 GYS458773:GYT458773 HIO458773:HIP458773 HSK458773:HSL458773 ICG458773:ICH458773 IMC458773:IMD458773 IVY458773:IVZ458773 JFU458773:JFV458773 JPQ458773:JPR458773 JZM458773:JZN458773 KJI458773:KJJ458773 KTE458773:KTF458773 LDA458773:LDB458773 LMW458773:LMX458773 LWS458773:LWT458773 MGO458773:MGP458773 MQK458773:MQL458773 NAG458773:NAH458773 NKC458773:NKD458773 NTY458773:NTZ458773 ODU458773:ODV458773 ONQ458773:ONR458773 OXM458773:OXN458773 PHI458773:PHJ458773 PRE458773:PRF458773 QBA458773:QBB458773 QKW458773:QKX458773 QUS458773:QUT458773 REO458773:REP458773 ROK458773:ROL458773 RYG458773:RYH458773 SIC458773:SID458773 SRY458773:SRZ458773 TBU458773:TBV458773 TLQ458773:TLR458773 TVM458773:TVN458773 UFI458773:UFJ458773 UPE458773:UPF458773 UZA458773:UZB458773 VIW458773:VIX458773 VSS458773:VST458773 WCO458773:WCP458773 WMK458773:WML458773 WWG458773:WWH458773 Y524309:Z524309 JU524309:JV524309 TQ524309:TR524309 ADM524309:ADN524309 ANI524309:ANJ524309 AXE524309:AXF524309 BHA524309:BHB524309 BQW524309:BQX524309 CAS524309:CAT524309 CKO524309:CKP524309 CUK524309:CUL524309 DEG524309:DEH524309 DOC524309:DOD524309 DXY524309:DXZ524309 EHU524309:EHV524309 ERQ524309:ERR524309 FBM524309:FBN524309 FLI524309:FLJ524309 FVE524309:FVF524309 GFA524309:GFB524309 GOW524309:GOX524309 GYS524309:GYT524309 HIO524309:HIP524309 HSK524309:HSL524309 ICG524309:ICH524309 IMC524309:IMD524309 IVY524309:IVZ524309 JFU524309:JFV524309 JPQ524309:JPR524309 JZM524309:JZN524309 KJI524309:KJJ524309 KTE524309:KTF524309 LDA524309:LDB524309 LMW524309:LMX524309 LWS524309:LWT524309 MGO524309:MGP524309 MQK524309:MQL524309 NAG524309:NAH524309 NKC524309:NKD524309 NTY524309:NTZ524309 ODU524309:ODV524309 ONQ524309:ONR524309 OXM524309:OXN524309 PHI524309:PHJ524309 PRE524309:PRF524309 QBA524309:QBB524309 QKW524309:QKX524309 QUS524309:QUT524309 REO524309:REP524309 ROK524309:ROL524309 RYG524309:RYH524309 SIC524309:SID524309 SRY524309:SRZ524309 TBU524309:TBV524309 TLQ524309:TLR524309 TVM524309:TVN524309 UFI524309:UFJ524309 UPE524309:UPF524309 UZA524309:UZB524309 VIW524309:VIX524309 VSS524309:VST524309 WCO524309:WCP524309 WMK524309:WML524309 WWG524309:WWH524309 Y589845:Z589845 JU589845:JV589845 TQ589845:TR589845 ADM589845:ADN589845 ANI589845:ANJ589845 AXE589845:AXF589845 BHA589845:BHB589845 BQW589845:BQX589845 CAS589845:CAT589845 CKO589845:CKP589845 CUK589845:CUL589845 DEG589845:DEH589845 DOC589845:DOD589845 DXY589845:DXZ589845 EHU589845:EHV589845 ERQ589845:ERR589845 FBM589845:FBN589845 FLI589845:FLJ589845 FVE589845:FVF589845 GFA589845:GFB589845 GOW589845:GOX589845 GYS589845:GYT589845 HIO589845:HIP589845 HSK589845:HSL589845 ICG589845:ICH589845 IMC589845:IMD589845 IVY589845:IVZ589845 JFU589845:JFV589845 JPQ589845:JPR589845 JZM589845:JZN589845 KJI589845:KJJ589845 KTE589845:KTF589845 LDA589845:LDB589845 LMW589845:LMX589845 LWS589845:LWT589845 MGO589845:MGP589845 MQK589845:MQL589845 NAG589845:NAH589845 NKC589845:NKD589845 NTY589845:NTZ589845 ODU589845:ODV589845 ONQ589845:ONR589845 OXM589845:OXN589845 PHI589845:PHJ589845 PRE589845:PRF589845 QBA589845:QBB589845 QKW589845:QKX589845 QUS589845:QUT589845 REO589845:REP589845 ROK589845:ROL589845 RYG589845:RYH589845 SIC589845:SID589845 SRY589845:SRZ589845 TBU589845:TBV589845 TLQ589845:TLR589845 TVM589845:TVN589845 UFI589845:UFJ589845 UPE589845:UPF589845 UZA589845:UZB589845 VIW589845:VIX589845 VSS589845:VST589845 WCO589845:WCP589845 WMK589845:WML589845 WWG589845:WWH589845 Y655381:Z655381 JU655381:JV655381 TQ655381:TR655381 ADM655381:ADN655381 ANI655381:ANJ655381 AXE655381:AXF655381 BHA655381:BHB655381 BQW655381:BQX655381 CAS655381:CAT655381 CKO655381:CKP655381 CUK655381:CUL655381 DEG655381:DEH655381 DOC655381:DOD655381 DXY655381:DXZ655381 EHU655381:EHV655381 ERQ655381:ERR655381 FBM655381:FBN655381 FLI655381:FLJ655381 FVE655381:FVF655381 GFA655381:GFB655381 GOW655381:GOX655381 GYS655381:GYT655381 HIO655381:HIP655381 HSK655381:HSL655381 ICG655381:ICH655381 IMC655381:IMD655381 IVY655381:IVZ655381 JFU655381:JFV655381 JPQ655381:JPR655381 JZM655381:JZN655381 KJI655381:KJJ655381 KTE655381:KTF655381 LDA655381:LDB655381 LMW655381:LMX655381 LWS655381:LWT655381 MGO655381:MGP655381 MQK655381:MQL655381 NAG655381:NAH655381 NKC655381:NKD655381 NTY655381:NTZ655381 ODU655381:ODV655381 ONQ655381:ONR655381 OXM655381:OXN655381 PHI655381:PHJ655381 PRE655381:PRF655381 QBA655381:QBB655381 QKW655381:QKX655381 QUS655381:QUT655381 REO655381:REP655381 ROK655381:ROL655381 RYG655381:RYH655381 SIC655381:SID655381 SRY655381:SRZ655381 TBU655381:TBV655381 TLQ655381:TLR655381 TVM655381:TVN655381 UFI655381:UFJ655381 UPE655381:UPF655381 UZA655381:UZB655381 VIW655381:VIX655381 VSS655381:VST655381 WCO655381:WCP655381 WMK655381:WML655381 WWG655381:WWH655381 Y720917:Z720917 JU720917:JV720917 TQ720917:TR720917 ADM720917:ADN720917 ANI720917:ANJ720917 AXE720917:AXF720917 BHA720917:BHB720917 BQW720917:BQX720917 CAS720917:CAT720917 CKO720917:CKP720917 CUK720917:CUL720917 DEG720917:DEH720917 DOC720917:DOD720917 DXY720917:DXZ720917 EHU720917:EHV720917 ERQ720917:ERR720917 FBM720917:FBN720917 FLI720917:FLJ720917 FVE720917:FVF720917 GFA720917:GFB720917 GOW720917:GOX720917 GYS720917:GYT720917 HIO720917:HIP720917 HSK720917:HSL720917 ICG720917:ICH720917 IMC720917:IMD720917 IVY720917:IVZ720917 JFU720917:JFV720917 JPQ720917:JPR720917 JZM720917:JZN720917 KJI720917:KJJ720917 KTE720917:KTF720917 LDA720917:LDB720917 LMW720917:LMX720917 LWS720917:LWT720917 MGO720917:MGP720917 MQK720917:MQL720917 NAG720917:NAH720917 NKC720917:NKD720917 NTY720917:NTZ720917 ODU720917:ODV720917 ONQ720917:ONR720917 OXM720917:OXN720917 PHI720917:PHJ720917 PRE720917:PRF720917 QBA720917:QBB720917 QKW720917:QKX720917 QUS720917:QUT720917 REO720917:REP720917 ROK720917:ROL720917 RYG720917:RYH720917 SIC720917:SID720917 SRY720917:SRZ720917 TBU720917:TBV720917 TLQ720917:TLR720917 TVM720917:TVN720917 UFI720917:UFJ720917 UPE720917:UPF720917 UZA720917:UZB720917 VIW720917:VIX720917 VSS720917:VST720917 WCO720917:WCP720917 WMK720917:WML720917 WWG720917:WWH720917 Y786453:Z786453 JU786453:JV786453 TQ786453:TR786453 ADM786453:ADN786453 ANI786453:ANJ786453 AXE786453:AXF786453 BHA786453:BHB786453 BQW786453:BQX786453 CAS786453:CAT786453 CKO786453:CKP786453 CUK786453:CUL786453 DEG786453:DEH786453 DOC786453:DOD786453 DXY786453:DXZ786453 EHU786453:EHV786453 ERQ786453:ERR786453 FBM786453:FBN786453 FLI786453:FLJ786453 FVE786453:FVF786453 GFA786453:GFB786453 GOW786453:GOX786453 GYS786453:GYT786453 HIO786453:HIP786453 HSK786453:HSL786453 ICG786453:ICH786453 IMC786453:IMD786453 IVY786453:IVZ786453 JFU786453:JFV786453 JPQ786453:JPR786453 JZM786453:JZN786453 KJI786453:KJJ786453 KTE786453:KTF786453 LDA786453:LDB786453 LMW786453:LMX786453 LWS786453:LWT786453 MGO786453:MGP786453 MQK786453:MQL786453 NAG786453:NAH786453 NKC786453:NKD786453 NTY786453:NTZ786453 ODU786453:ODV786453 ONQ786453:ONR786453 OXM786453:OXN786453 PHI786453:PHJ786453 PRE786453:PRF786453 QBA786453:QBB786453 QKW786453:QKX786453 QUS786453:QUT786453 REO786453:REP786453 ROK786453:ROL786453 RYG786453:RYH786453 SIC786453:SID786453 SRY786453:SRZ786453 TBU786453:TBV786453 TLQ786453:TLR786453 TVM786453:TVN786453 UFI786453:UFJ786453 UPE786453:UPF786453 UZA786453:UZB786453 VIW786453:VIX786453 VSS786453:VST786453 WCO786453:WCP786453 WMK786453:WML786453 WWG786453:WWH786453 Y851989:Z851989 JU851989:JV851989 TQ851989:TR851989 ADM851989:ADN851989 ANI851989:ANJ851989 AXE851989:AXF851989 BHA851989:BHB851989 BQW851989:BQX851989 CAS851989:CAT851989 CKO851989:CKP851989 CUK851989:CUL851989 DEG851989:DEH851989 DOC851989:DOD851989 DXY851989:DXZ851989 EHU851989:EHV851989 ERQ851989:ERR851989 FBM851989:FBN851989 FLI851989:FLJ851989 FVE851989:FVF851989 GFA851989:GFB851989 GOW851989:GOX851989 GYS851989:GYT851989 HIO851989:HIP851989 HSK851989:HSL851989 ICG851989:ICH851989 IMC851989:IMD851989 IVY851989:IVZ851989 JFU851989:JFV851989 JPQ851989:JPR851989 JZM851989:JZN851989 KJI851989:KJJ851989 KTE851989:KTF851989 LDA851989:LDB851989 LMW851989:LMX851989 LWS851989:LWT851989 MGO851989:MGP851989 MQK851989:MQL851989 NAG851989:NAH851989 NKC851989:NKD851989 NTY851989:NTZ851989 ODU851989:ODV851989 ONQ851989:ONR851989 OXM851989:OXN851989 PHI851989:PHJ851989 PRE851989:PRF851989 QBA851989:QBB851989 QKW851989:QKX851989 QUS851989:QUT851989 REO851989:REP851989 ROK851989:ROL851989 RYG851989:RYH851989 SIC851989:SID851989 SRY851989:SRZ851989 TBU851989:TBV851989 TLQ851989:TLR851989 TVM851989:TVN851989 UFI851989:UFJ851989 UPE851989:UPF851989 UZA851989:UZB851989 VIW851989:VIX851989 VSS851989:VST851989 WCO851989:WCP851989 WMK851989:WML851989 WWG851989:WWH851989 Y917525:Z917525 JU917525:JV917525 TQ917525:TR917525 ADM917525:ADN917525 ANI917525:ANJ917525 AXE917525:AXF917525 BHA917525:BHB917525 BQW917525:BQX917525 CAS917525:CAT917525 CKO917525:CKP917525 CUK917525:CUL917525 DEG917525:DEH917525 DOC917525:DOD917525 DXY917525:DXZ917525 EHU917525:EHV917525 ERQ917525:ERR917525 FBM917525:FBN917525 FLI917525:FLJ917525 FVE917525:FVF917525 GFA917525:GFB917525 GOW917525:GOX917525 GYS917525:GYT917525 HIO917525:HIP917525 HSK917525:HSL917525 ICG917525:ICH917525 IMC917525:IMD917525 IVY917525:IVZ917525 JFU917525:JFV917525 JPQ917525:JPR917525 JZM917525:JZN917525 KJI917525:KJJ917525 KTE917525:KTF917525 LDA917525:LDB917525 LMW917525:LMX917525 LWS917525:LWT917525 MGO917525:MGP917525 MQK917525:MQL917525 NAG917525:NAH917525 NKC917525:NKD917525 NTY917525:NTZ917525 ODU917525:ODV917525 ONQ917525:ONR917525 OXM917525:OXN917525 PHI917525:PHJ917525 PRE917525:PRF917525 QBA917525:QBB917525 QKW917525:QKX917525 QUS917525:QUT917525 REO917525:REP917525 ROK917525:ROL917525 RYG917525:RYH917525 SIC917525:SID917525 SRY917525:SRZ917525 TBU917525:TBV917525 TLQ917525:TLR917525 TVM917525:TVN917525 UFI917525:UFJ917525 UPE917525:UPF917525 UZA917525:UZB917525 VIW917525:VIX917525 VSS917525:VST917525 WCO917525:WCP917525 WMK917525:WML917525 WWG917525:WWH917525 Y983061:Z983061 JU983061:JV983061 TQ983061:TR983061 ADM983061:ADN983061 ANI983061:ANJ983061 AXE983061:AXF983061 BHA983061:BHB983061 BQW983061:BQX983061 CAS983061:CAT983061 CKO983061:CKP983061 CUK983061:CUL983061 DEG983061:DEH983061 DOC983061:DOD983061 DXY983061:DXZ983061 EHU983061:EHV983061 ERQ983061:ERR983061 FBM983061:FBN983061 FLI983061:FLJ983061 FVE983061:FVF983061 GFA983061:GFB983061 GOW983061:GOX983061 GYS983061:GYT983061 HIO983061:HIP983061 HSK983061:HSL983061 ICG983061:ICH983061 IMC983061:IMD983061 IVY983061:IVZ983061 JFU983061:JFV983061 JPQ983061:JPR983061 JZM983061:JZN983061 KJI983061:KJJ983061 KTE983061:KTF983061 LDA983061:LDB983061 LMW983061:LMX983061 LWS983061:LWT983061 MGO983061:MGP983061 MQK983061:MQL983061 NAG983061:NAH983061 NKC983061:NKD983061 NTY983061:NTZ983061 ODU983061:ODV983061 ONQ983061:ONR983061 OXM983061:OXN983061 PHI983061:PHJ983061 PRE983061:PRF983061 QBA983061:QBB983061 QKW983061:QKX983061 QUS983061:QUT983061 REO983061:REP983061 ROK983061:ROL983061 RYG983061:RYH983061 SIC983061:SID983061 SRY983061:SRZ983061 TBU983061:TBV983061 TLQ983061:TLR983061 TVM983061:TVN983061 UFI983061:UFJ983061 UPE983061:UPF983061 UZA983061:UZB983061 VIW983061:VIX983061 VSS983061:VST983061 WCO983061:WCP983061 WMK983061:WML983061 WWG983061:WWH983061 AB65557:AC65557 JX65557:JY65557 TT65557:TU65557 ADP65557:ADQ65557 ANL65557:ANM65557 AXH65557:AXI65557 BHD65557:BHE65557 BQZ65557:BRA65557 CAV65557:CAW65557 CKR65557:CKS65557 CUN65557:CUO65557 DEJ65557:DEK65557 DOF65557:DOG65557 DYB65557:DYC65557 EHX65557:EHY65557 ERT65557:ERU65557 FBP65557:FBQ65557 FLL65557:FLM65557 FVH65557:FVI65557 GFD65557:GFE65557 GOZ65557:GPA65557 GYV65557:GYW65557 HIR65557:HIS65557 HSN65557:HSO65557 ICJ65557:ICK65557 IMF65557:IMG65557 IWB65557:IWC65557 JFX65557:JFY65557 JPT65557:JPU65557 JZP65557:JZQ65557 KJL65557:KJM65557 KTH65557:KTI65557 LDD65557:LDE65557 LMZ65557:LNA65557 LWV65557:LWW65557 MGR65557:MGS65557 MQN65557:MQO65557 NAJ65557:NAK65557 NKF65557:NKG65557 NUB65557:NUC65557 ODX65557:ODY65557 ONT65557:ONU65557 OXP65557:OXQ65557 PHL65557:PHM65557 PRH65557:PRI65557 QBD65557:QBE65557 QKZ65557:QLA65557 QUV65557:QUW65557 RER65557:RES65557 RON65557:ROO65557 RYJ65557:RYK65557 SIF65557:SIG65557 SSB65557:SSC65557 TBX65557:TBY65557 TLT65557:TLU65557 TVP65557:TVQ65557 UFL65557:UFM65557 UPH65557:UPI65557 UZD65557:UZE65557 VIZ65557:VJA65557 VSV65557:VSW65557 WCR65557:WCS65557 WMN65557:WMO65557 WWJ65557:WWK65557 AB131093:AC131093 JX131093:JY131093 TT131093:TU131093 ADP131093:ADQ131093 ANL131093:ANM131093 AXH131093:AXI131093 BHD131093:BHE131093 BQZ131093:BRA131093 CAV131093:CAW131093 CKR131093:CKS131093 CUN131093:CUO131093 DEJ131093:DEK131093 DOF131093:DOG131093 DYB131093:DYC131093 EHX131093:EHY131093 ERT131093:ERU131093 FBP131093:FBQ131093 FLL131093:FLM131093 FVH131093:FVI131093 GFD131093:GFE131093 GOZ131093:GPA131093 GYV131093:GYW131093 HIR131093:HIS131093 HSN131093:HSO131093 ICJ131093:ICK131093 IMF131093:IMG131093 IWB131093:IWC131093 JFX131093:JFY131093 JPT131093:JPU131093 JZP131093:JZQ131093 KJL131093:KJM131093 KTH131093:KTI131093 LDD131093:LDE131093 LMZ131093:LNA131093 LWV131093:LWW131093 MGR131093:MGS131093 MQN131093:MQO131093 NAJ131093:NAK131093 NKF131093:NKG131093 NUB131093:NUC131093 ODX131093:ODY131093 ONT131093:ONU131093 OXP131093:OXQ131093 PHL131093:PHM131093 PRH131093:PRI131093 QBD131093:QBE131093 QKZ131093:QLA131093 QUV131093:QUW131093 RER131093:RES131093 RON131093:ROO131093 RYJ131093:RYK131093 SIF131093:SIG131093 SSB131093:SSC131093 TBX131093:TBY131093 TLT131093:TLU131093 TVP131093:TVQ131093 UFL131093:UFM131093 UPH131093:UPI131093 UZD131093:UZE131093 VIZ131093:VJA131093 VSV131093:VSW131093 WCR131093:WCS131093 WMN131093:WMO131093 WWJ131093:WWK131093 AB196629:AC196629 JX196629:JY196629 TT196629:TU196629 ADP196629:ADQ196629 ANL196629:ANM196629 AXH196629:AXI196629 BHD196629:BHE196629 BQZ196629:BRA196629 CAV196629:CAW196629 CKR196629:CKS196629 CUN196629:CUO196629 DEJ196629:DEK196629 DOF196629:DOG196629 DYB196629:DYC196629 EHX196629:EHY196629 ERT196629:ERU196629 FBP196629:FBQ196629 FLL196629:FLM196629 FVH196629:FVI196629 GFD196629:GFE196629 GOZ196629:GPA196629 GYV196629:GYW196629 HIR196629:HIS196629 HSN196629:HSO196629 ICJ196629:ICK196629 IMF196629:IMG196629 IWB196629:IWC196629 JFX196629:JFY196629 JPT196629:JPU196629 JZP196629:JZQ196629 KJL196629:KJM196629 KTH196629:KTI196629 LDD196629:LDE196629 LMZ196629:LNA196629 LWV196629:LWW196629 MGR196629:MGS196629 MQN196629:MQO196629 NAJ196629:NAK196629 NKF196629:NKG196629 NUB196629:NUC196629 ODX196629:ODY196629 ONT196629:ONU196629 OXP196629:OXQ196629 PHL196629:PHM196629 PRH196629:PRI196629 QBD196629:QBE196629 QKZ196629:QLA196629 QUV196629:QUW196629 RER196629:RES196629 RON196629:ROO196629 RYJ196629:RYK196629 SIF196629:SIG196629 SSB196629:SSC196629 TBX196629:TBY196629 TLT196629:TLU196629 TVP196629:TVQ196629 UFL196629:UFM196629 UPH196629:UPI196629 UZD196629:UZE196629 VIZ196629:VJA196629 VSV196629:VSW196629 WCR196629:WCS196629 WMN196629:WMO196629 WWJ196629:WWK196629 AB262165:AC262165 JX262165:JY262165 TT262165:TU262165 ADP262165:ADQ262165 ANL262165:ANM262165 AXH262165:AXI262165 BHD262165:BHE262165 BQZ262165:BRA262165 CAV262165:CAW262165 CKR262165:CKS262165 CUN262165:CUO262165 DEJ262165:DEK262165 DOF262165:DOG262165 DYB262165:DYC262165 EHX262165:EHY262165 ERT262165:ERU262165 FBP262165:FBQ262165 FLL262165:FLM262165 FVH262165:FVI262165 GFD262165:GFE262165 GOZ262165:GPA262165 GYV262165:GYW262165 HIR262165:HIS262165 HSN262165:HSO262165 ICJ262165:ICK262165 IMF262165:IMG262165 IWB262165:IWC262165 JFX262165:JFY262165 JPT262165:JPU262165 JZP262165:JZQ262165 KJL262165:KJM262165 KTH262165:KTI262165 LDD262165:LDE262165 LMZ262165:LNA262165 LWV262165:LWW262165 MGR262165:MGS262165 MQN262165:MQO262165 NAJ262165:NAK262165 NKF262165:NKG262165 NUB262165:NUC262165 ODX262165:ODY262165 ONT262165:ONU262165 OXP262165:OXQ262165 PHL262165:PHM262165 PRH262165:PRI262165 QBD262165:QBE262165 QKZ262165:QLA262165 QUV262165:QUW262165 RER262165:RES262165 RON262165:ROO262165 RYJ262165:RYK262165 SIF262165:SIG262165 SSB262165:SSC262165 TBX262165:TBY262165 TLT262165:TLU262165 TVP262165:TVQ262165 UFL262165:UFM262165 UPH262165:UPI262165 UZD262165:UZE262165 VIZ262165:VJA262165 VSV262165:VSW262165 WCR262165:WCS262165 WMN262165:WMO262165 WWJ262165:WWK262165 AB327701:AC327701 JX327701:JY327701 TT327701:TU327701 ADP327701:ADQ327701 ANL327701:ANM327701 AXH327701:AXI327701 BHD327701:BHE327701 BQZ327701:BRA327701 CAV327701:CAW327701 CKR327701:CKS327701 CUN327701:CUO327701 DEJ327701:DEK327701 DOF327701:DOG327701 DYB327701:DYC327701 EHX327701:EHY327701 ERT327701:ERU327701 FBP327701:FBQ327701 FLL327701:FLM327701 FVH327701:FVI327701 GFD327701:GFE327701 GOZ327701:GPA327701 GYV327701:GYW327701 HIR327701:HIS327701 HSN327701:HSO327701 ICJ327701:ICK327701 IMF327701:IMG327701 IWB327701:IWC327701 JFX327701:JFY327701 JPT327701:JPU327701 JZP327701:JZQ327701 KJL327701:KJM327701 KTH327701:KTI327701 LDD327701:LDE327701 LMZ327701:LNA327701 LWV327701:LWW327701 MGR327701:MGS327701 MQN327701:MQO327701 NAJ327701:NAK327701 NKF327701:NKG327701 NUB327701:NUC327701 ODX327701:ODY327701 ONT327701:ONU327701 OXP327701:OXQ327701 PHL327701:PHM327701 PRH327701:PRI327701 QBD327701:QBE327701 QKZ327701:QLA327701 QUV327701:QUW327701 RER327701:RES327701 RON327701:ROO327701 RYJ327701:RYK327701 SIF327701:SIG327701 SSB327701:SSC327701 TBX327701:TBY327701 TLT327701:TLU327701 TVP327701:TVQ327701 UFL327701:UFM327701 UPH327701:UPI327701 UZD327701:UZE327701 VIZ327701:VJA327701 VSV327701:VSW327701 WCR327701:WCS327701 WMN327701:WMO327701 WWJ327701:WWK327701 AB393237:AC393237 JX393237:JY393237 TT393237:TU393237 ADP393237:ADQ393237 ANL393237:ANM393237 AXH393237:AXI393237 BHD393237:BHE393237 BQZ393237:BRA393237 CAV393237:CAW393237 CKR393237:CKS393237 CUN393237:CUO393237 DEJ393237:DEK393237 DOF393237:DOG393237 DYB393237:DYC393237 EHX393237:EHY393237 ERT393237:ERU393237 FBP393237:FBQ393237 FLL393237:FLM393237 FVH393237:FVI393237 GFD393237:GFE393237 GOZ393237:GPA393237 GYV393237:GYW393237 HIR393237:HIS393237 HSN393237:HSO393237 ICJ393237:ICK393237 IMF393237:IMG393237 IWB393237:IWC393237 JFX393237:JFY393237 JPT393237:JPU393237 JZP393237:JZQ393237 KJL393237:KJM393237 KTH393237:KTI393237 LDD393237:LDE393237 LMZ393237:LNA393237 LWV393237:LWW393237 MGR393237:MGS393237 MQN393237:MQO393237 NAJ393237:NAK393237 NKF393237:NKG393237 NUB393237:NUC393237 ODX393237:ODY393237 ONT393237:ONU393237 OXP393237:OXQ393237 PHL393237:PHM393237 PRH393237:PRI393237 QBD393237:QBE393237 QKZ393237:QLA393237 QUV393237:QUW393237 RER393237:RES393237 RON393237:ROO393237 RYJ393237:RYK393237 SIF393237:SIG393237 SSB393237:SSC393237 TBX393237:TBY393237 TLT393237:TLU393237 TVP393237:TVQ393237 UFL393237:UFM393237 UPH393237:UPI393237 UZD393237:UZE393237 VIZ393237:VJA393237 VSV393237:VSW393237 WCR393237:WCS393237 WMN393237:WMO393237 WWJ393237:WWK393237 AB458773:AC458773 JX458773:JY458773 TT458773:TU458773 ADP458773:ADQ458773 ANL458773:ANM458773 AXH458773:AXI458773 BHD458773:BHE458773 BQZ458773:BRA458773 CAV458773:CAW458773 CKR458773:CKS458773 CUN458773:CUO458773 DEJ458773:DEK458773 DOF458773:DOG458773 DYB458773:DYC458773 EHX458773:EHY458773 ERT458773:ERU458773 FBP458773:FBQ458773 FLL458773:FLM458773 FVH458773:FVI458773 GFD458773:GFE458773 GOZ458773:GPA458773 GYV458773:GYW458773 HIR458773:HIS458773 HSN458773:HSO458773 ICJ458773:ICK458773 IMF458773:IMG458773 IWB458773:IWC458773 JFX458773:JFY458773 JPT458773:JPU458773 JZP458773:JZQ458773 KJL458773:KJM458773 KTH458773:KTI458773 LDD458773:LDE458773 LMZ458773:LNA458773 LWV458773:LWW458773 MGR458773:MGS458773 MQN458773:MQO458773 NAJ458773:NAK458773 NKF458773:NKG458773 NUB458773:NUC458773 ODX458773:ODY458773 ONT458773:ONU458773 OXP458773:OXQ458773 PHL458773:PHM458773 PRH458773:PRI458773 QBD458773:QBE458773 QKZ458773:QLA458773 QUV458773:QUW458773 RER458773:RES458773 RON458773:ROO458773 RYJ458773:RYK458773 SIF458773:SIG458773 SSB458773:SSC458773 TBX458773:TBY458773 TLT458773:TLU458773 TVP458773:TVQ458773 UFL458773:UFM458773 UPH458773:UPI458773 UZD458773:UZE458773 VIZ458773:VJA458773 VSV458773:VSW458773 WCR458773:WCS458773 WMN458773:WMO458773 WWJ458773:WWK458773 AB524309:AC524309 JX524309:JY524309 TT524309:TU524309 ADP524309:ADQ524309 ANL524309:ANM524309 AXH524309:AXI524309 BHD524309:BHE524309 BQZ524309:BRA524309 CAV524309:CAW524309 CKR524309:CKS524309 CUN524309:CUO524309 DEJ524309:DEK524309 DOF524309:DOG524309 DYB524309:DYC524309 EHX524309:EHY524309 ERT524309:ERU524309 FBP524309:FBQ524309 FLL524309:FLM524309 FVH524309:FVI524309 GFD524309:GFE524309 GOZ524309:GPA524309 GYV524309:GYW524309 HIR524309:HIS524309 HSN524309:HSO524309 ICJ524309:ICK524309 IMF524309:IMG524309 IWB524309:IWC524309 JFX524309:JFY524309 JPT524309:JPU524309 JZP524309:JZQ524309 KJL524309:KJM524309 KTH524309:KTI524309 LDD524309:LDE524309 LMZ524309:LNA524309 LWV524309:LWW524309 MGR524309:MGS524309 MQN524309:MQO524309 NAJ524309:NAK524309 NKF524309:NKG524309 NUB524309:NUC524309 ODX524309:ODY524309 ONT524309:ONU524309 OXP524309:OXQ524309 PHL524309:PHM524309 PRH524309:PRI524309 QBD524309:QBE524309 QKZ524309:QLA524309 QUV524309:QUW524309 RER524309:RES524309 RON524309:ROO524309 RYJ524309:RYK524309 SIF524309:SIG524309 SSB524309:SSC524309 TBX524309:TBY524309 TLT524309:TLU524309 TVP524309:TVQ524309 UFL524309:UFM524309 UPH524309:UPI524309 UZD524309:UZE524309 VIZ524309:VJA524309 VSV524309:VSW524309 WCR524309:WCS524309 WMN524309:WMO524309 WWJ524309:WWK524309 AB589845:AC589845 JX589845:JY589845 TT589845:TU589845 ADP589845:ADQ589845 ANL589845:ANM589845 AXH589845:AXI589845 BHD589845:BHE589845 BQZ589845:BRA589845 CAV589845:CAW589845 CKR589845:CKS589845 CUN589845:CUO589845 DEJ589845:DEK589845 DOF589845:DOG589845 DYB589845:DYC589845 EHX589845:EHY589845 ERT589845:ERU589845 FBP589845:FBQ589845 FLL589845:FLM589845 FVH589845:FVI589845 GFD589845:GFE589845 GOZ589845:GPA589845 GYV589845:GYW589845 HIR589845:HIS589845 HSN589845:HSO589845 ICJ589845:ICK589845 IMF589845:IMG589845 IWB589845:IWC589845 JFX589845:JFY589845 JPT589845:JPU589845 JZP589845:JZQ589845 KJL589845:KJM589845 KTH589845:KTI589845 LDD589845:LDE589845 LMZ589845:LNA589845 LWV589845:LWW589845 MGR589845:MGS589845 MQN589845:MQO589845 NAJ589845:NAK589845 NKF589845:NKG589845 NUB589845:NUC589845 ODX589845:ODY589845 ONT589845:ONU589845 OXP589845:OXQ589845 PHL589845:PHM589845 PRH589845:PRI589845 QBD589845:QBE589845 QKZ589845:QLA589845 QUV589845:QUW589845 RER589845:RES589845 RON589845:ROO589845 RYJ589845:RYK589845 SIF589845:SIG589845 SSB589845:SSC589845 TBX589845:TBY589845 TLT589845:TLU589845 TVP589845:TVQ589845 UFL589845:UFM589845 UPH589845:UPI589845 UZD589845:UZE589845 VIZ589845:VJA589845 VSV589845:VSW589845 WCR589845:WCS589845 WMN589845:WMO589845 WWJ589845:WWK589845 AB655381:AC655381 JX655381:JY655381 TT655381:TU655381 ADP655381:ADQ655381 ANL655381:ANM655381 AXH655381:AXI655381 BHD655381:BHE655381 BQZ655381:BRA655381 CAV655381:CAW655381 CKR655381:CKS655381 CUN655381:CUO655381 DEJ655381:DEK655381 DOF655381:DOG655381 DYB655381:DYC655381 EHX655381:EHY655381 ERT655381:ERU655381 FBP655381:FBQ655381 FLL655381:FLM655381 FVH655381:FVI655381 GFD655381:GFE655381 GOZ655381:GPA655381 GYV655381:GYW655381 HIR655381:HIS655381 HSN655381:HSO655381 ICJ655381:ICK655381 IMF655381:IMG655381 IWB655381:IWC655381 JFX655381:JFY655381 JPT655381:JPU655381 JZP655381:JZQ655381 KJL655381:KJM655381 KTH655381:KTI655381 LDD655381:LDE655381 LMZ655381:LNA655381 LWV655381:LWW655381 MGR655381:MGS655381 MQN655381:MQO655381 NAJ655381:NAK655381 NKF655381:NKG655381 NUB655381:NUC655381 ODX655381:ODY655381 ONT655381:ONU655381 OXP655381:OXQ655381 PHL655381:PHM655381 PRH655381:PRI655381 QBD655381:QBE655381 QKZ655381:QLA655381 QUV655381:QUW655381 RER655381:RES655381 RON655381:ROO655381 RYJ655381:RYK655381 SIF655381:SIG655381 SSB655381:SSC655381 TBX655381:TBY655381 TLT655381:TLU655381 TVP655381:TVQ655381 UFL655381:UFM655381 UPH655381:UPI655381 UZD655381:UZE655381 VIZ655381:VJA655381 VSV655381:VSW655381 WCR655381:WCS655381 WMN655381:WMO655381 WWJ655381:WWK655381 AB720917:AC720917 JX720917:JY720917 TT720917:TU720917 ADP720917:ADQ720917 ANL720917:ANM720917 AXH720917:AXI720917 BHD720917:BHE720917 BQZ720917:BRA720917 CAV720917:CAW720917 CKR720917:CKS720917 CUN720917:CUO720917 DEJ720917:DEK720917 DOF720917:DOG720917 DYB720917:DYC720917 EHX720917:EHY720917 ERT720917:ERU720917 FBP720917:FBQ720917 FLL720917:FLM720917 FVH720917:FVI720917 GFD720917:GFE720917 GOZ720917:GPA720917 GYV720917:GYW720917 HIR720917:HIS720917 HSN720917:HSO720917 ICJ720917:ICK720917 IMF720917:IMG720917 IWB720917:IWC720917 JFX720917:JFY720917 JPT720917:JPU720917 JZP720917:JZQ720917 KJL720917:KJM720917 KTH720917:KTI720917 LDD720917:LDE720917 LMZ720917:LNA720917 LWV720917:LWW720917 MGR720917:MGS720917 MQN720917:MQO720917 NAJ720917:NAK720917 NKF720917:NKG720917 NUB720917:NUC720917 ODX720917:ODY720917 ONT720917:ONU720917 OXP720917:OXQ720917 PHL720917:PHM720917 PRH720917:PRI720917 QBD720917:QBE720917 QKZ720917:QLA720917 QUV720917:QUW720917 RER720917:RES720917 RON720917:ROO720917 RYJ720917:RYK720917 SIF720917:SIG720917 SSB720917:SSC720917 TBX720917:TBY720917 TLT720917:TLU720917 TVP720917:TVQ720917 UFL720917:UFM720917 UPH720917:UPI720917 UZD720917:UZE720917 VIZ720917:VJA720917 VSV720917:VSW720917 WCR720917:WCS720917 WMN720917:WMO720917 WWJ720917:WWK720917 AB786453:AC786453 JX786453:JY786453 TT786453:TU786453 ADP786453:ADQ786453 ANL786453:ANM786453 AXH786453:AXI786453 BHD786453:BHE786453 BQZ786453:BRA786453 CAV786453:CAW786453 CKR786453:CKS786453 CUN786453:CUO786453 DEJ786453:DEK786453 DOF786453:DOG786453 DYB786453:DYC786453 EHX786453:EHY786453 ERT786453:ERU786453 FBP786453:FBQ786453 FLL786453:FLM786453 FVH786453:FVI786453 GFD786453:GFE786453 GOZ786453:GPA786453 GYV786453:GYW786453 HIR786453:HIS786453 HSN786453:HSO786453 ICJ786453:ICK786453 IMF786453:IMG786453 IWB786453:IWC786453 JFX786453:JFY786453 JPT786453:JPU786453 JZP786453:JZQ786453 KJL786453:KJM786453 KTH786453:KTI786453 LDD786453:LDE786453 LMZ786453:LNA786453 LWV786453:LWW786453 MGR786453:MGS786453 MQN786453:MQO786453 NAJ786453:NAK786453 NKF786453:NKG786453 NUB786453:NUC786453 ODX786453:ODY786453 ONT786453:ONU786453 OXP786453:OXQ786453 PHL786453:PHM786453 PRH786453:PRI786453 QBD786453:QBE786453 QKZ786453:QLA786453 QUV786453:QUW786453 RER786453:RES786453 RON786453:ROO786453 RYJ786453:RYK786453 SIF786453:SIG786453 SSB786453:SSC786453 TBX786453:TBY786453 TLT786453:TLU786453 TVP786453:TVQ786453 UFL786453:UFM786453 UPH786453:UPI786453 UZD786453:UZE786453 VIZ786453:VJA786453 VSV786453:VSW786453 WCR786453:WCS786453 WMN786453:WMO786453 WWJ786453:WWK786453 AB851989:AC851989 JX851989:JY851989 TT851989:TU851989 ADP851989:ADQ851989 ANL851989:ANM851989 AXH851989:AXI851989 BHD851989:BHE851989 BQZ851989:BRA851989 CAV851989:CAW851989 CKR851989:CKS851989 CUN851989:CUO851989 DEJ851989:DEK851989 DOF851989:DOG851989 DYB851989:DYC851989 EHX851989:EHY851989 ERT851989:ERU851989 FBP851989:FBQ851989 FLL851989:FLM851989 FVH851989:FVI851989 GFD851989:GFE851989 GOZ851989:GPA851989 GYV851989:GYW851989 HIR851989:HIS851989 HSN851989:HSO851989 ICJ851989:ICK851989 IMF851989:IMG851989 IWB851989:IWC851989 JFX851989:JFY851989 JPT851989:JPU851989 JZP851989:JZQ851989 KJL851989:KJM851989 KTH851989:KTI851989 LDD851989:LDE851989 LMZ851989:LNA851989 LWV851989:LWW851989 MGR851989:MGS851989 MQN851989:MQO851989 NAJ851989:NAK851989 NKF851989:NKG851989 NUB851989:NUC851989 ODX851989:ODY851989 ONT851989:ONU851989 OXP851989:OXQ851989 PHL851989:PHM851989 PRH851989:PRI851989 QBD851989:QBE851989 QKZ851989:QLA851989 QUV851989:QUW851989 RER851989:RES851989 RON851989:ROO851989 RYJ851989:RYK851989 SIF851989:SIG851989 SSB851989:SSC851989 TBX851989:TBY851989 TLT851989:TLU851989 TVP851989:TVQ851989 UFL851989:UFM851989 UPH851989:UPI851989 UZD851989:UZE851989 VIZ851989:VJA851989 VSV851989:VSW851989 WCR851989:WCS851989 WMN851989:WMO851989 WWJ851989:WWK851989 AB917525:AC917525 JX917525:JY917525 TT917525:TU917525 ADP917525:ADQ917525 ANL917525:ANM917525 AXH917525:AXI917525 BHD917525:BHE917525 BQZ917525:BRA917525 CAV917525:CAW917525 CKR917525:CKS917525 CUN917525:CUO917525 DEJ917525:DEK917525 DOF917525:DOG917525 DYB917525:DYC917525 EHX917525:EHY917525 ERT917525:ERU917525 FBP917525:FBQ917525 FLL917525:FLM917525 FVH917525:FVI917525 GFD917525:GFE917525 GOZ917525:GPA917525 GYV917525:GYW917525 HIR917525:HIS917525 HSN917525:HSO917525 ICJ917525:ICK917525 IMF917525:IMG917525 IWB917525:IWC917525 JFX917525:JFY917525 JPT917525:JPU917525 JZP917525:JZQ917525 KJL917525:KJM917525 KTH917525:KTI917525 LDD917525:LDE917525 LMZ917525:LNA917525 LWV917525:LWW917525 MGR917525:MGS917525 MQN917525:MQO917525 NAJ917525:NAK917525 NKF917525:NKG917525 NUB917525:NUC917525 ODX917525:ODY917525 ONT917525:ONU917525 OXP917525:OXQ917525 PHL917525:PHM917525 PRH917525:PRI917525 QBD917525:QBE917525 QKZ917525:QLA917525 QUV917525:QUW917525 RER917525:RES917525 RON917525:ROO917525 RYJ917525:RYK917525 SIF917525:SIG917525 SSB917525:SSC917525 TBX917525:TBY917525 TLT917525:TLU917525 TVP917525:TVQ917525 UFL917525:UFM917525 UPH917525:UPI917525 UZD917525:UZE917525 VIZ917525:VJA917525 VSV917525:VSW917525 WCR917525:WCS917525 WMN917525:WMO917525 WWJ917525:WWK917525 AB983061:AC983061 JX983061:JY983061 TT983061:TU983061 ADP983061:ADQ983061 ANL983061:ANM983061 AXH983061:AXI983061 BHD983061:BHE983061 BQZ983061:BRA983061 CAV983061:CAW983061 CKR983061:CKS983061 CUN983061:CUO983061 DEJ983061:DEK983061 DOF983061:DOG983061 DYB983061:DYC983061 EHX983061:EHY983061 ERT983061:ERU983061 FBP983061:FBQ983061 FLL983061:FLM983061 FVH983061:FVI983061 GFD983061:GFE983061 GOZ983061:GPA983061 GYV983061:GYW983061 HIR983061:HIS983061 HSN983061:HSO983061 ICJ983061:ICK983061 IMF983061:IMG983061 IWB983061:IWC983061 JFX983061:JFY983061 JPT983061:JPU983061 JZP983061:JZQ983061 KJL983061:KJM983061 KTH983061:KTI983061 LDD983061:LDE983061 LMZ983061:LNA983061 LWV983061:LWW983061 MGR983061:MGS983061 MQN983061:MQO983061 NAJ983061:NAK983061 NKF983061:NKG983061 NUB983061:NUC983061 ODX983061:ODY983061 ONT983061:ONU983061 OXP983061:OXQ983061 PHL983061:PHM983061 PRH983061:PRI983061 QBD983061:QBE983061 QKZ983061:QLA983061 QUV983061:QUW983061 RER983061:RES983061 RON983061:ROO983061 RYJ983061:RYK983061 SIF983061:SIG983061 SSB983061:SSC983061 TBX983061:TBY983061 TLT983061:TLU983061 TVP983061:TVQ983061 UFL983061:UFM983061 UPH983061:UPI983061 UZD983061:UZE983061 VIZ983061:VJA983061 VSV983061:VSW983061 WCR983061:WCS983061 WMN983061:WMO983061 WWJ983061:WWK983061 AE65557:AF65557 KA65557:KB65557 TW65557:TX65557 ADS65557:ADT65557 ANO65557:ANP65557 AXK65557:AXL65557 BHG65557:BHH65557 BRC65557:BRD65557 CAY65557:CAZ65557 CKU65557:CKV65557 CUQ65557:CUR65557 DEM65557:DEN65557 DOI65557:DOJ65557 DYE65557:DYF65557 EIA65557:EIB65557 ERW65557:ERX65557 FBS65557:FBT65557 FLO65557:FLP65557 FVK65557:FVL65557 GFG65557:GFH65557 GPC65557:GPD65557 GYY65557:GYZ65557 HIU65557:HIV65557 HSQ65557:HSR65557 ICM65557:ICN65557 IMI65557:IMJ65557 IWE65557:IWF65557 JGA65557:JGB65557 JPW65557:JPX65557 JZS65557:JZT65557 KJO65557:KJP65557 KTK65557:KTL65557 LDG65557:LDH65557 LNC65557:LND65557 LWY65557:LWZ65557 MGU65557:MGV65557 MQQ65557:MQR65557 NAM65557:NAN65557 NKI65557:NKJ65557 NUE65557:NUF65557 OEA65557:OEB65557 ONW65557:ONX65557 OXS65557:OXT65557 PHO65557:PHP65557 PRK65557:PRL65557 QBG65557:QBH65557 QLC65557:QLD65557 QUY65557:QUZ65557 REU65557:REV65557 ROQ65557:ROR65557 RYM65557:RYN65557 SII65557:SIJ65557 SSE65557:SSF65557 TCA65557:TCB65557 TLW65557:TLX65557 TVS65557:TVT65557 UFO65557:UFP65557 UPK65557:UPL65557 UZG65557:UZH65557 VJC65557:VJD65557 VSY65557:VSZ65557 WCU65557:WCV65557 WMQ65557:WMR65557 WWM65557:WWN65557 AE131093:AF131093 KA131093:KB131093 TW131093:TX131093 ADS131093:ADT131093 ANO131093:ANP131093 AXK131093:AXL131093 BHG131093:BHH131093 BRC131093:BRD131093 CAY131093:CAZ131093 CKU131093:CKV131093 CUQ131093:CUR131093 DEM131093:DEN131093 DOI131093:DOJ131093 DYE131093:DYF131093 EIA131093:EIB131093 ERW131093:ERX131093 FBS131093:FBT131093 FLO131093:FLP131093 FVK131093:FVL131093 GFG131093:GFH131093 GPC131093:GPD131093 GYY131093:GYZ131093 HIU131093:HIV131093 HSQ131093:HSR131093 ICM131093:ICN131093 IMI131093:IMJ131093 IWE131093:IWF131093 JGA131093:JGB131093 JPW131093:JPX131093 JZS131093:JZT131093 KJO131093:KJP131093 KTK131093:KTL131093 LDG131093:LDH131093 LNC131093:LND131093 LWY131093:LWZ131093 MGU131093:MGV131093 MQQ131093:MQR131093 NAM131093:NAN131093 NKI131093:NKJ131093 NUE131093:NUF131093 OEA131093:OEB131093 ONW131093:ONX131093 OXS131093:OXT131093 PHO131093:PHP131093 PRK131093:PRL131093 QBG131093:QBH131093 QLC131093:QLD131093 QUY131093:QUZ131093 REU131093:REV131093 ROQ131093:ROR131093 RYM131093:RYN131093 SII131093:SIJ131093 SSE131093:SSF131093 TCA131093:TCB131093 TLW131093:TLX131093 TVS131093:TVT131093 UFO131093:UFP131093 UPK131093:UPL131093 UZG131093:UZH131093 VJC131093:VJD131093 VSY131093:VSZ131093 WCU131093:WCV131093 WMQ131093:WMR131093 WWM131093:WWN131093 AE196629:AF196629 KA196629:KB196629 TW196629:TX196629 ADS196629:ADT196629 ANO196629:ANP196629 AXK196629:AXL196629 BHG196629:BHH196629 BRC196629:BRD196629 CAY196629:CAZ196629 CKU196629:CKV196629 CUQ196629:CUR196629 DEM196629:DEN196629 DOI196629:DOJ196629 DYE196629:DYF196629 EIA196629:EIB196629 ERW196629:ERX196629 FBS196629:FBT196629 FLO196629:FLP196629 FVK196629:FVL196629 GFG196629:GFH196629 GPC196629:GPD196629 GYY196629:GYZ196629 HIU196629:HIV196629 HSQ196629:HSR196629 ICM196629:ICN196629 IMI196629:IMJ196629 IWE196629:IWF196629 JGA196629:JGB196629 JPW196629:JPX196629 JZS196629:JZT196629 KJO196629:KJP196629 KTK196629:KTL196629 LDG196629:LDH196629 LNC196629:LND196629 LWY196629:LWZ196629 MGU196629:MGV196629 MQQ196629:MQR196629 NAM196629:NAN196629 NKI196629:NKJ196629 NUE196629:NUF196629 OEA196629:OEB196629 ONW196629:ONX196629 OXS196629:OXT196629 PHO196629:PHP196629 PRK196629:PRL196629 QBG196629:QBH196629 QLC196629:QLD196629 QUY196629:QUZ196629 REU196629:REV196629 ROQ196629:ROR196629 RYM196629:RYN196629 SII196629:SIJ196629 SSE196629:SSF196629 TCA196629:TCB196629 TLW196629:TLX196629 TVS196629:TVT196629 UFO196629:UFP196629 UPK196629:UPL196629 UZG196629:UZH196629 VJC196629:VJD196629 VSY196629:VSZ196629 WCU196629:WCV196629 WMQ196629:WMR196629 WWM196629:WWN196629 AE262165:AF262165 KA262165:KB262165 TW262165:TX262165 ADS262165:ADT262165 ANO262165:ANP262165 AXK262165:AXL262165 BHG262165:BHH262165 BRC262165:BRD262165 CAY262165:CAZ262165 CKU262165:CKV262165 CUQ262165:CUR262165 DEM262165:DEN262165 DOI262165:DOJ262165 DYE262165:DYF262165 EIA262165:EIB262165 ERW262165:ERX262165 FBS262165:FBT262165 FLO262165:FLP262165 FVK262165:FVL262165 GFG262165:GFH262165 GPC262165:GPD262165 GYY262165:GYZ262165 HIU262165:HIV262165 HSQ262165:HSR262165 ICM262165:ICN262165 IMI262165:IMJ262165 IWE262165:IWF262165 JGA262165:JGB262165 JPW262165:JPX262165 JZS262165:JZT262165 KJO262165:KJP262165 KTK262165:KTL262165 LDG262165:LDH262165 LNC262165:LND262165 LWY262165:LWZ262165 MGU262165:MGV262165 MQQ262165:MQR262165 NAM262165:NAN262165 NKI262165:NKJ262165 NUE262165:NUF262165 OEA262165:OEB262165 ONW262165:ONX262165 OXS262165:OXT262165 PHO262165:PHP262165 PRK262165:PRL262165 QBG262165:QBH262165 QLC262165:QLD262165 QUY262165:QUZ262165 REU262165:REV262165 ROQ262165:ROR262165 RYM262165:RYN262165 SII262165:SIJ262165 SSE262165:SSF262165 TCA262165:TCB262165 TLW262165:TLX262165 TVS262165:TVT262165 UFO262165:UFP262165 UPK262165:UPL262165 UZG262165:UZH262165 VJC262165:VJD262165 VSY262165:VSZ262165 WCU262165:WCV262165 WMQ262165:WMR262165 WWM262165:WWN262165 AE327701:AF327701 KA327701:KB327701 TW327701:TX327701 ADS327701:ADT327701 ANO327701:ANP327701 AXK327701:AXL327701 BHG327701:BHH327701 BRC327701:BRD327701 CAY327701:CAZ327701 CKU327701:CKV327701 CUQ327701:CUR327701 DEM327701:DEN327701 DOI327701:DOJ327701 DYE327701:DYF327701 EIA327701:EIB327701 ERW327701:ERX327701 FBS327701:FBT327701 FLO327701:FLP327701 FVK327701:FVL327701 GFG327701:GFH327701 GPC327701:GPD327701 GYY327701:GYZ327701 HIU327701:HIV327701 HSQ327701:HSR327701 ICM327701:ICN327701 IMI327701:IMJ327701 IWE327701:IWF327701 JGA327701:JGB327701 JPW327701:JPX327701 JZS327701:JZT327701 KJO327701:KJP327701 KTK327701:KTL327701 LDG327701:LDH327701 LNC327701:LND327701 LWY327701:LWZ327701 MGU327701:MGV327701 MQQ327701:MQR327701 NAM327701:NAN327701 NKI327701:NKJ327701 NUE327701:NUF327701 OEA327701:OEB327701 ONW327701:ONX327701 OXS327701:OXT327701 PHO327701:PHP327701 PRK327701:PRL327701 QBG327701:QBH327701 QLC327701:QLD327701 QUY327701:QUZ327701 REU327701:REV327701 ROQ327701:ROR327701 RYM327701:RYN327701 SII327701:SIJ327701 SSE327701:SSF327701 TCA327701:TCB327701 TLW327701:TLX327701 TVS327701:TVT327701 UFO327701:UFP327701 UPK327701:UPL327701 UZG327701:UZH327701 VJC327701:VJD327701 VSY327701:VSZ327701 WCU327701:WCV327701 WMQ327701:WMR327701 WWM327701:WWN327701 AE393237:AF393237 KA393237:KB393237 TW393237:TX393237 ADS393237:ADT393237 ANO393237:ANP393237 AXK393237:AXL393237 BHG393237:BHH393237 BRC393237:BRD393237 CAY393237:CAZ393237 CKU393237:CKV393237 CUQ393237:CUR393237 DEM393237:DEN393237 DOI393237:DOJ393237 DYE393237:DYF393237 EIA393237:EIB393237 ERW393237:ERX393237 FBS393237:FBT393237 FLO393237:FLP393237 FVK393237:FVL393237 GFG393237:GFH393237 GPC393237:GPD393237 GYY393237:GYZ393237 HIU393237:HIV393237 HSQ393237:HSR393237 ICM393237:ICN393237 IMI393237:IMJ393237 IWE393237:IWF393237 JGA393237:JGB393237 JPW393237:JPX393237 JZS393237:JZT393237 KJO393237:KJP393237 KTK393237:KTL393237 LDG393237:LDH393237 LNC393237:LND393237 LWY393237:LWZ393237 MGU393237:MGV393237 MQQ393237:MQR393237 NAM393237:NAN393237 NKI393237:NKJ393237 NUE393237:NUF393237 OEA393237:OEB393237 ONW393237:ONX393237 OXS393237:OXT393237 PHO393237:PHP393237 PRK393237:PRL393237 QBG393237:QBH393237 QLC393237:QLD393237 QUY393237:QUZ393237 REU393237:REV393237 ROQ393237:ROR393237 RYM393237:RYN393237 SII393237:SIJ393237 SSE393237:SSF393237 TCA393237:TCB393237 TLW393237:TLX393237 TVS393237:TVT393237 UFO393237:UFP393237 UPK393237:UPL393237 UZG393237:UZH393237 VJC393237:VJD393237 VSY393237:VSZ393237 WCU393237:WCV393237 WMQ393237:WMR393237 WWM393237:WWN393237 AE458773:AF458773 KA458773:KB458773 TW458773:TX458773 ADS458773:ADT458773 ANO458773:ANP458773 AXK458773:AXL458773 BHG458773:BHH458773 BRC458773:BRD458773 CAY458773:CAZ458773 CKU458773:CKV458773 CUQ458773:CUR458773 DEM458773:DEN458773 DOI458773:DOJ458773 DYE458773:DYF458773 EIA458773:EIB458773 ERW458773:ERX458773 FBS458773:FBT458773 FLO458773:FLP458773 FVK458773:FVL458773 GFG458773:GFH458773 GPC458773:GPD458773 GYY458773:GYZ458773 HIU458773:HIV458773 HSQ458773:HSR458773 ICM458773:ICN458773 IMI458773:IMJ458773 IWE458773:IWF458773 JGA458773:JGB458773 JPW458773:JPX458773 JZS458773:JZT458773 KJO458773:KJP458773 KTK458773:KTL458773 LDG458773:LDH458773 LNC458773:LND458773 LWY458773:LWZ458773 MGU458773:MGV458773 MQQ458773:MQR458773 NAM458773:NAN458773 NKI458773:NKJ458773 NUE458773:NUF458773 OEA458773:OEB458773 ONW458773:ONX458773 OXS458773:OXT458773 PHO458773:PHP458773 PRK458773:PRL458773 QBG458773:QBH458773 QLC458773:QLD458773 QUY458773:QUZ458773 REU458773:REV458773 ROQ458773:ROR458773 RYM458773:RYN458773 SII458773:SIJ458773 SSE458773:SSF458773 TCA458773:TCB458773 TLW458773:TLX458773 TVS458773:TVT458773 UFO458773:UFP458773 UPK458773:UPL458773 UZG458773:UZH458773 VJC458773:VJD458773 VSY458773:VSZ458773 WCU458773:WCV458773 WMQ458773:WMR458773 WWM458773:WWN458773 AE524309:AF524309 KA524309:KB524309 TW524309:TX524309 ADS524309:ADT524309 ANO524309:ANP524309 AXK524309:AXL524309 BHG524309:BHH524309 BRC524309:BRD524309 CAY524309:CAZ524309 CKU524309:CKV524309 CUQ524309:CUR524309 DEM524309:DEN524309 DOI524309:DOJ524309 DYE524309:DYF524309 EIA524309:EIB524309 ERW524309:ERX524309 FBS524309:FBT524309 FLO524309:FLP524309 FVK524309:FVL524309 GFG524309:GFH524309 GPC524309:GPD524309 GYY524309:GYZ524309 HIU524309:HIV524309 HSQ524309:HSR524309 ICM524309:ICN524309 IMI524309:IMJ524309 IWE524309:IWF524309 JGA524309:JGB524309 JPW524309:JPX524309 JZS524309:JZT524309 KJO524309:KJP524309 KTK524309:KTL524309 LDG524309:LDH524309 LNC524309:LND524309 LWY524309:LWZ524309 MGU524309:MGV524309 MQQ524309:MQR524309 NAM524309:NAN524309 NKI524309:NKJ524309 NUE524309:NUF524309 OEA524309:OEB524309 ONW524309:ONX524309 OXS524309:OXT524309 PHO524309:PHP524309 PRK524309:PRL524309 QBG524309:QBH524309 QLC524309:QLD524309 QUY524309:QUZ524309 REU524309:REV524309 ROQ524309:ROR524309 RYM524309:RYN524309 SII524309:SIJ524309 SSE524309:SSF524309 TCA524309:TCB524309 TLW524309:TLX524309 TVS524309:TVT524309 UFO524309:UFP524309 UPK524309:UPL524309 UZG524309:UZH524309 VJC524309:VJD524309 VSY524309:VSZ524309 WCU524309:WCV524309 WMQ524309:WMR524309 WWM524309:WWN524309 AE589845:AF589845 KA589845:KB589845 TW589845:TX589845 ADS589845:ADT589845 ANO589845:ANP589845 AXK589845:AXL589845 BHG589845:BHH589845 BRC589845:BRD589845 CAY589845:CAZ589845 CKU589845:CKV589845 CUQ589845:CUR589845 DEM589845:DEN589845 DOI589845:DOJ589845 DYE589845:DYF589845 EIA589845:EIB589845 ERW589845:ERX589845 FBS589845:FBT589845 FLO589845:FLP589845 FVK589845:FVL589845 GFG589845:GFH589845 GPC589845:GPD589845 GYY589845:GYZ589845 HIU589845:HIV589845 HSQ589845:HSR589845 ICM589845:ICN589845 IMI589845:IMJ589845 IWE589845:IWF589845 JGA589845:JGB589845 JPW589845:JPX589845 JZS589845:JZT589845 KJO589845:KJP589845 KTK589845:KTL589845 LDG589845:LDH589845 LNC589845:LND589845 LWY589845:LWZ589845 MGU589845:MGV589845 MQQ589845:MQR589845 NAM589845:NAN589845 NKI589845:NKJ589845 NUE589845:NUF589845 OEA589845:OEB589845 ONW589845:ONX589845 OXS589845:OXT589845 PHO589845:PHP589845 PRK589845:PRL589845 QBG589845:QBH589845 QLC589845:QLD589845 QUY589845:QUZ589845 REU589845:REV589845 ROQ589845:ROR589845 RYM589845:RYN589845 SII589845:SIJ589845 SSE589845:SSF589845 TCA589845:TCB589845 TLW589845:TLX589845 TVS589845:TVT589845 UFO589845:UFP589845 UPK589845:UPL589845 UZG589845:UZH589845 VJC589845:VJD589845 VSY589845:VSZ589845 WCU589845:WCV589845 WMQ589845:WMR589845 WWM589845:WWN589845 AE655381:AF655381 KA655381:KB655381 TW655381:TX655381 ADS655381:ADT655381 ANO655381:ANP655381 AXK655381:AXL655381 BHG655381:BHH655381 BRC655381:BRD655381 CAY655381:CAZ655381 CKU655381:CKV655381 CUQ655381:CUR655381 DEM655381:DEN655381 DOI655381:DOJ655381 DYE655381:DYF655381 EIA655381:EIB655381 ERW655381:ERX655381 FBS655381:FBT655381 FLO655381:FLP655381 FVK655381:FVL655381 GFG655381:GFH655381 GPC655381:GPD655381 GYY655381:GYZ655381 HIU655381:HIV655381 HSQ655381:HSR655381 ICM655381:ICN655381 IMI655381:IMJ655381 IWE655381:IWF655381 JGA655381:JGB655381 JPW655381:JPX655381 JZS655381:JZT655381 KJO655381:KJP655381 KTK655381:KTL655381 LDG655381:LDH655381 LNC655381:LND655381 LWY655381:LWZ655381 MGU655381:MGV655381 MQQ655381:MQR655381 NAM655381:NAN655381 NKI655381:NKJ655381 NUE655381:NUF655381 OEA655381:OEB655381 ONW655381:ONX655381 OXS655381:OXT655381 PHO655381:PHP655381 PRK655381:PRL655381 QBG655381:QBH655381 QLC655381:QLD655381 QUY655381:QUZ655381 REU655381:REV655381 ROQ655381:ROR655381 RYM655381:RYN655381 SII655381:SIJ655381 SSE655381:SSF655381 TCA655381:TCB655381 TLW655381:TLX655381 TVS655381:TVT655381 UFO655381:UFP655381 UPK655381:UPL655381 UZG655381:UZH655381 VJC655381:VJD655381 VSY655381:VSZ655381 WCU655381:WCV655381 WMQ655381:WMR655381 WWM655381:WWN655381 AE720917:AF720917 KA720917:KB720917 TW720917:TX720917 ADS720917:ADT720917 ANO720917:ANP720917 AXK720917:AXL720917 BHG720917:BHH720917 BRC720917:BRD720917 CAY720917:CAZ720917 CKU720917:CKV720917 CUQ720917:CUR720917 DEM720917:DEN720917 DOI720917:DOJ720917 DYE720917:DYF720917 EIA720917:EIB720917 ERW720917:ERX720917 FBS720917:FBT720917 FLO720917:FLP720917 FVK720917:FVL720917 GFG720917:GFH720917 GPC720917:GPD720917 GYY720917:GYZ720917 HIU720917:HIV720917 HSQ720917:HSR720917 ICM720917:ICN720917 IMI720917:IMJ720917 IWE720917:IWF720917 JGA720917:JGB720917 JPW720917:JPX720917 JZS720917:JZT720917 KJO720917:KJP720917 KTK720917:KTL720917 LDG720917:LDH720917 LNC720917:LND720917 LWY720917:LWZ720917 MGU720917:MGV720917 MQQ720917:MQR720917 NAM720917:NAN720917 NKI720917:NKJ720917 NUE720917:NUF720917 OEA720917:OEB720917 ONW720917:ONX720917 OXS720917:OXT720917 PHO720917:PHP720917 PRK720917:PRL720917 QBG720917:QBH720917 QLC720917:QLD720917 QUY720917:QUZ720917 REU720917:REV720917 ROQ720917:ROR720917 RYM720917:RYN720917 SII720917:SIJ720917 SSE720917:SSF720917 TCA720917:TCB720917 TLW720917:TLX720917 TVS720917:TVT720917 UFO720917:UFP720917 UPK720917:UPL720917 UZG720917:UZH720917 VJC720917:VJD720917 VSY720917:VSZ720917 WCU720917:WCV720917 WMQ720917:WMR720917 WWM720917:WWN720917 AE786453:AF786453 KA786453:KB786453 TW786453:TX786453 ADS786453:ADT786453 ANO786453:ANP786453 AXK786453:AXL786453 BHG786453:BHH786453 BRC786453:BRD786453 CAY786453:CAZ786453 CKU786453:CKV786453 CUQ786453:CUR786453 DEM786453:DEN786453 DOI786453:DOJ786453 DYE786453:DYF786453 EIA786453:EIB786453 ERW786453:ERX786453 FBS786453:FBT786453 FLO786453:FLP786453 FVK786453:FVL786453 GFG786453:GFH786453 GPC786453:GPD786453 GYY786453:GYZ786453 HIU786453:HIV786453 HSQ786453:HSR786453 ICM786453:ICN786453 IMI786453:IMJ786453 IWE786453:IWF786453 JGA786453:JGB786453 JPW786453:JPX786453 JZS786453:JZT786453 KJO786453:KJP786453 KTK786453:KTL786453 LDG786453:LDH786453 LNC786453:LND786453 LWY786453:LWZ786453 MGU786453:MGV786453 MQQ786453:MQR786453 NAM786453:NAN786453 NKI786453:NKJ786453 NUE786453:NUF786453 OEA786453:OEB786453 ONW786453:ONX786453 OXS786453:OXT786453 PHO786453:PHP786453 PRK786453:PRL786453 QBG786453:QBH786453 QLC786453:QLD786453 QUY786453:QUZ786453 REU786453:REV786453 ROQ786453:ROR786453 RYM786453:RYN786453 SII786453:SIJ786453 SSE786453:SSF786453 TCA786453:TCB786453 TLW786453:TLX786453 TVS786453:TVT786453 UFO786453:UFP786453 UPK786453:UPL786453 UZG786453:UZH786453 VJC786453:VJD786453 VSY786453:VSZ786453 WCU786453:WCV786453 WMQ786453:WMR786453 WWM786453:WWN786453 AE851989:AF851989 KA851989:KB851989 TW851989:TX851989 ADS851989:ADT851989 ANO851989:ANP851989 AXK851989:AXL851989 BHG851989:BHH851989 BRC851989:BRD851989 CAY851989:CAZ851989 CKU851989:CKV851989 CUQ851989:CUR851989 DEM851989:DEN851989 DOI851989:DOJ851989 DYE851989:DYF851989 EIA851989:EIB851989 ERW851989:ERX851989 FBS851989:FBT851989 FLO851989:FLP851989 FVK851989:FVL851989 GFG851989:GFH851989 GPC851989:GPD851989 GYY851989:GYZ851989 HIU851989:HIV851989 HSQ851989:HSR851989 ICM851989:ICN851989 IMI851989:IMJ851989 IWE851989:IWF851989 JGA851989:JGB851989 JPW851989:JPX851989 JZS851989:JZT851989 KJO851989:KJP851989 KTK851989:KTL851989 LDG851989:LDH851989 LNC851989:LND851989 LWY851989:LWZ851989 MGU851989:MGV851989 MQQ851989:MQR851989 NAM851989:NAN851989 NKI851989:NKJ851989 NUE851989:NUF851989 OEA851989:OEB851989 ONW851989:ONX851989 OXS851989:OXT851989 PHO851989:PHP851989 PRK851989:PRL851989 QBG851989:QBH851989 QLC851989:QLD851989 QUY851989:QUZ851989 REU851989:REV851989 ROQ851989:ROR851989 RYM851989:RYN851989 SII851989:SIJ851989 SSE851989:SSF851989 TCA851989:TCB851989 TLW851989:TLX851989 TVS851989:TVT851989 UFO851989:UFP851989 UPK851989:UPL851989 UZG851989:UZH851989 VJC851989:VJD851989 VSY851989:VSZ851989 WCU851989:WCV851989 WMQ851989:WMR851989 WWM851989:WWN851989 AE917525:AF917525 KA917525:KB917525 TW917525:TX917525 ADS917525:ADT917525 ANO917525:ANP917525 AXK917525:AXL917525 BHG917525:BHH917525 BRC917525:BRD917525 CAY917525:CAZ917525 CKU917525:CKV917525 CUQ917525:CUR917525 DEM917525:DEN917525 DOI917525:DOJ917525 DYE917525:DYF917525 EIA917525:EIB917525 ERW917525:ERX917525 FBS917525:FBT917525 FLO917525:FLP917525 FVK917525:FVL917525 GFG917525:GFH917525 GPC917525:GPD917525 GYY917525:GYZ917525 HIU917525:HIV917525 HSQ917525:HSR917525 ICM917525:ICN917525 IMI917525:IMJ917525 IWE917525:IWF917525 JGA917525:JGB917525 JPW917525:JPX917525 JZS917525:JZT917525 KJO917525:KJP917525 KTK917525:KTL917525 LDG917525:LDH917525 LNC917525:LND917525 LWY917525:LWZ917525 MGU917525:MGV917525 MQQ917525:MQR917525 NAM917525:NAN917525 NKI917525:NKJ917525 NUE917525:NUF917525 OEA917525:OEB917525 ONW917525:ONX917525 OXS917525:OXT917525 PHO917525:PHP917525 PRK917525:PRL917525 QBG917525:QBH917525 QLC917525:QLD917525 QUY917525:QUZ917525 REU917525:REV917525 ROQ917525:ROR917525 RYM917525:RYN917525 SII917525:SIJ917525 SSE917525:SSF917525 TCA917525:TCB917525 TLW917525:TLX917525 TVS917525:TVT917525 UFO917525:UFP917525 UPK917525:UPL917525 UZG917525:UZH917525 VJC917525:VJD917525 VSY917525:VSZ917525 WCU917525:WCV917525 WMQ917525:WMR917525 WWM917525:WWN917525 AE983061:AF983061 KA983061:KB983061 TW983061:TX983061 ADS983061:ADT983061 ANO983061:ANP983061 AXK983061:AXL983061 BHG983061:BHH983061 BRC983061:BRD983061 CAY983061:CAZ983061 CKU983061:CKV983061 CUQ983061:CUR983061 DEM983061:DEN983061 DOI983061:DOJ983061 DYE983061:DYF983061 EIA983061:EIB983061 ERW983061:ERX983061 FBS983061:FBT983061 FLO983061:FLP983061 FVK983061:FVL983061 GFG983061:GFH983061 GPC983061:GPD983061 GYY983061:GYZ983061 HIU983061:HIV983061 HSQ983061:HSR983061 ICM983061:ICN983061 IMI983061:IMJ983061 IWE983061:IWF983061 JGA983061:JGB983061 JPW983061:JPX983061 JZS983061:JZT983061 KJO983061:KJP983061 KTK983061:KTL983061 LDG983061:LDH983061 LNC983061:LND983061 LWY983061:LWZ983061 MGU983061:MGV983061 MQQ983061:MQR983061 NAM983061:NAN983061 NKI983061:NKJ983061 NUE983061:NUF983061 OEA983061:OEB983061 ONW983061:ONX983061 OXS983061:OXT983061 PHO983061:PHP983061 PRK983061:PRL983061 QBG983061:QBH983061 QLC983061:QLD983061 QUY983061:QUZ983061 REU983061:REV983061 ROQ983061:ROR983061 RYM983061:RYN983061 SII983061:SIJ983061 SSE983061:SSF983061 TCA983061:TCB983061 TLW983061:TLX983061 TVS983061:TVT983061 UFO983061:UFP983061 UPK983061:UPL983061 UZG983061:UZH983061 VJC983061:VJD983061 VSY983061:VSZ983061 WCU983061:WCV983061 WMQ983061:WMR983061 WWM983061:WWN983061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G65560:H65560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G131096:H131096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G196632:H196632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G262168:H262168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G327704:H327704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G393240:H393240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G458776:H458776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G524312:H524312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G589848:H589848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G655384:H655384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G720920:H720920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G786456:H786456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G851992:H851992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G917528:H917528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G983064:H983064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J65560:K65560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J131096:K131096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J196632:K196632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J262168:K262168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J327704:K327704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J393240:K393240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J458776:K458776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J524312:K524312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J589848:K589848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J655384:K655384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J720920:K720920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J786456:K786456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J851992:K851992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J917528:K917528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J983064:K983064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W65560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W131096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W196632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W262168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W327704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W393240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W458776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W524312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W589848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W655384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W720920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W786456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W851992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W917528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W983064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Y65560:Z65560 JU65560:JV65560 TQ65560:TR65560 ADM65560:ADN65560 ANI65560:ANJ65560 AXE65560:AXF65560 BHA65560:BHB65560 BQW65560:BQX65560 CAS65560:CAT65560 CKO65560:CKP65560 CUK65560:CUL65560 DEG65560:DEH65560 DOC65560:DOD65560 DXY65560:DXZ65560 EHU65560:EHV65560 ERQ65560:ERR65560 FBM65560:FBN65560 FLI65560:FLJ65560 FVE65560:FVF65560 GFA65560:GFB65560 GOW65560:GOX65560 GYS65560:GYT65560 HIO65560:HIP65560 HSK65560:HSL65560 ICG65560:ICH65560 IMC65560:IMD65560 IVY65560:IVZ65560 JFU65560:JFV65560 JPQ65560:JPR65560 JZM65560:JZN65560 KJI65560:KJJ65560 KTE65560:KTF65560 LDA65560:LDB65560 LMW65560:LMX65560 LWS65560:LWT65560 MGO65560:MGP65560 MQK65560:MQL65560 NAG65560:NAH65560 NKC65560:NKD65560 NTY65560:NTZ65560 ODU65560:ODV65560 ONQ65560:ONR65560 OXM65560:OXN65560 PHI65560:PHJ65560 PRE65560:PRF65560 QBA65560:QBB65560 QKW65560:QKX65560 QUS65560:QUT65560 REO65560:REP65560 ROK65560:ROL65560 RYG65560:RYH65560 SIC65560:SID65560 SRY65560:SRZ65560 TBU65560:TBV65560 TLQ65560:TLR65560 TVM65560:TVN65560 UFI65560:UFJ65560 UPE65560:UPF65560 UZA65560:UZB65560 VIW65560:VIX65560 VSS65560:VST65560 WCO65560:WCP65560 WMK65560:WML65560 WWG65560:WWH65560 Y131096:Z131096 JU131096:JV131096 TQ131096:TR131096 ADM131096:ADN131096 ANI131096:ANJ131096 AXE131096:AXF131096 BHA131096:BHB131096 BQW131096:BQX131096 CAS131096:CAT131096 CKO131096:CKP131096 CUK131096:CUL131096 DEG131096:DEH131096 DOC131096:DOD131096 DXY131096:DXZ131096 EHU131096:EHV131096 ERQ131096:ERR131096 FBM131096:FBN131096 FLI131096:FLJ131096 FVE131096:FVF131096 GFA131096:GFB131096 GOW131096:GOX131096 GYS131096:GYT131096 HIO131096:HIP131096 HSK131096:HSL131096 ICG131096:ICH131096 IMC131096:IMD131096 IVY131096:IVZ131096 JFU131096:JFV131096 JPQ131096:JPR131096 JZM131096:JZN131096 KJI131096:KJJ131096 KTE131096:KTF131096 LDA131096:LDB131096 LMW131096:LMX131096 LWS131096:LWT131096 MGO131096:MGP131096 MQK131096:MQL131096 NAG131096:NAH131096 NKC131096:NKD131096 NTY131096:NTZ131096 ODU131096:ODV131096 ONQ131096:ONR131096 OXM131096:OXN131096 PHI131096:PHJ131096 PRE131096:PRF131096 QBA131096:QBB131096 QKW131096:QKX131096 QUS131096:QUT131096 REO131096:REP131096 ROK131096:ROL131096 RYG131096:RYH131096 SIC131096:SID131096 SRY131096:SRZ131096 TBU131096:TBV131096 TLQ131096:TLR131096 TVM131096:TVN131096 UFI131096:UFJ131096 UPE131096:UPF131096 UZA131096:UZB131096 VIW131096:VIX131096 VSS131096:VST131096 WCO131096:WCP131096 WMK131096:WML131096 WWG131096:WWH131096 Y196632:Z196632 JU196632:JV196632 TQ196632:TR196632 ADM196632:ADN196632 ANI196632:ANJ196632 AXE196632:AXF196632 BHA196632:BHB196632 BQW196632:BQX196632 CAS196632:CAT196632 CKO196632:CKP196632 CUK196632:CUL196632 DEG196632:DEH196632 DOC196632:DOD196632 DXY196632:DXZ196632 EHU196632:EHV196632 ERQ196632:ERR196632 FBM196632:FBN196632 FLI196632:FLJ196632 FVE196632:FVF196632 GFA196632:GFB196632 GOW196632:GOX196632 GYS196632:GYT196632 HIO196632:HIP196632 HSK196632:HSL196632 ICG196632:ICH196632 IMC196632:IMD196632 IVY196632:IVZ196632 JFU196632:JFV196632 JPQ196632:JPR196632 JZM196632:JZN196632 KJI196632:KJJ196632 KTE196632:KTF196632 LDA196632:LDB196632 LMW196632:LMX196632 LWS196632:LWT196632 MGO196632:MGP196632 MQK196632:MQL196632 NAG196632:NAH196632 NKC196632:NKD196632 NTY196632:NTZ196632 ODU196632:ODV196632 ONQ196632:ONR196632 OXM196632:OXN196632 PHI196632:PHJ196632 PRE196632:PRF196632 QBA196632:QBB196632 QKW196632:QKX196632 QUS196632:QUT196632 REO196632:REP196632 ROK196632:ROL196632 RYG196632:RYH196632 SIC196632:SID196632 SRY196632:SRZ196632 TBU196632:TBV196632 TLQ196632:TLR196632 TVM196632:TVN196632 UFI196632:UFJ196632 UPE196632:UPF196632 UZA196632:UZB196632 VIW196632:VIX196632 VSS196632:VST196632 WCO196632:WCP196632 WMK196632:WML196632 WWG196632:WWH196632 Y262168:Z262168 JU262168:JV262168 TQ262168:TR262168 ADM262168:ADN262168 ANI262168:ANJ262168 AXE262168:AXF262168 BHA262168:BHB262168 BQW262168:BQX262168 CAS262168:CAT262168 CKO262168:CKP262168 CUK262168:CUL262168 DEG262168:DEH262168 DOC262168:DOD262168 DXY262168:DXZ262168 EHU262168:EHV262168 ERQ262168:ERR262168 FBM262168:FBN262168 FLI262168:FLJ262168 FVE262168:FVF262168 GFA262168:GFB262168 GOW262168:GOX262168 GYS262168:GYT262168 HIO262168:HIP262168 HSK262168:HSL262168 ICG262168:ICH262168 IMC262168:IMD262168 IVY262168:IVZ262168 JFU262168:JFV262168 JPQ262168:JPR262168 JZM262168:JZN262168 KJI262168:KJJ262168 KTE262168:KTF262168 LDA262168:LDB262168 LMW262168:LMX262168 LWS262168:LWT262168 MGO262168:MGP262168 MQK262168:MQL262168 NAG262168:NAH262168 NKC262168:NKD262168 NTY262168:NTZ262168 ODU262168:ODV262168 ONQ262168:ONR262168 OXM262168:OXN262168 PHI262168:PHJ262168 PRE262168:PRF262168 QBA262168:QBB262168 QKW262168:QKX262168 QUS262168:QUT262168 REO262168:REP262168 ROK262168:ROL262168 RYG262168:RYH262168 SIC262168:SID262168 SRY262168:SRZ262168 TBU262168:TBV262168 TLQ262168:TLR262168 TVM262168:TVN262168 UFI262168:UFJ262168 UPE262168:UPF262168 UZA262168:UZB262168 VIW262168:VIX262168 VSS262168:VST262168 WCO262168:WCP262168 WMK262168:WML262168 WWG262168:WWH262168 Y327704:Z327704 JU327704:JV327704 TQ327704:TR327704 ADM327704:ADN327704 ANI327704:ANJ327704 AXE327704:AXF327704 BHA327704:BHB327704 BQW327704:BQX327704 CAS327704:CAT327704 CKO327704:CKP327704 CUK327704:CUL327704 DEG327704:DEH327704 DOC327704:DOD327704 DXY327704:DXZ327704 EHU327704:EHV327704 ERQ327704:ERR327704 FBM327704:FBN327704 FLI327704:FLJ327704 FVE327704:FVF327704 GFA327704:GFB327704 GOW327704:GOX327704 GYS327704:GYT327704 HIO327704:HIP327704 HSK327704:HSL327704 ICG327704:ICH327704 IMC327704:IMD327704 IVY327704:IVZ327704 JFU327704:JFV327704 JPQ327704:JPR327704 JZM327704:JZN327704 KJI327704:KJJ327704 KTE327704:KTF327704 LDA327704:LDB327704 LMW327704:LMX327704 LWS327704:LWT327704 MGO327704:MGP327704 MQK327704:MQL327704 NAG327704:NAH327704 NKC327704:NKD327704 NTY327704:NTZ327704 ODU327704:ODV327704 ONQ327704:ONR327704 OXM327704:OXN327704 PHI327704:PHJ327704 PRE327704:PRF327704 QBA327704:QBB327704 QKW327704:QKX327704 QUS327704:QUT327704 REO327704:REP327704 ROK327704:ROL327704 RYG327704:RYH327704 SIC327704:SID327704 SRY327704:SRZ327704 TBU327704:TBV327704 TLQ327704:TLR327704 TVM327704:TVN327704 UFI327704:UFJ327704 UPE327704:UPF327704 UZA327704:UZB327704 VIW327704:VIX327704 VSS327704:VST327704 WCO327704:WCP327704 WMK327704:WML327704 WWG327704:WWH327704 Y393240:Z393240 JU393240:JV393240 TQ393240:TR393240 ADM393240:ADN393240 ANI393240:ANJ393240 AXE393240:AXF393240 BHA393240:BHB393240 BQW393240:BQX393240 CAS393240:CAT393240 CKO393240:CKP393240 CUK393240:CUL393240 DEG393240:DEH393240 DOC393240:DOD393240 DXY393240:DXZ393240 EHU393240:EHV393240 ERQ393240:ERR393240 FBM393240:FBN393240 FLI393240:FLJ393240 FVE393240:FVF393240 GFA393240:GFB393240 GOW393240:GOX393240 GYS393240:GYT393240 HIO393240:HIP393240 HSK393240:HSL393240 ICG393240:ICH393240 IMC393240:IMD393240 IVY393240:IVZ393240 JFU393240:JFV393240 JPQ393240:JPR393240 JZM393240:JZN393240 KJI393240:KJJ393240 KTE393240:KTF393240 LDA393240:LDB393240 LMW393240:LMX393240 LWS393240:LWT393240 MGO393240:MGP393240 MQK393240:MQL393240 NAG393240:NAH393240 NKC393240:NKD393240 NTY393240:NTZ393240 ODU393240:ODV393240 ONQ393240:ONR393240 OXM393240:OXN393240 PHI393240:PHJ393240 PRE393240:PRF393240 QBA393240:QBB393240 QKW393240:QKX393240 QUS393240:QUT393240 REO393240:REP393240 ROK393240:ROL393240 RYG393240:RYH393240 SIC393240:SID393240 SRY393240:SRZ393240 TBU393240:TBV393240 TLQ393240:TLR393240 TVM393240:TVN393240 UFI393240:UFJ393240 UPE393240:UPF393240 UZA393240:UZB393240 VIW393240:VIX393240 VSS393240:VST393240 WCO393240:WCP393240 WMK393240:WML393240 WWG393240:WWH393240 Y458776:Z458776 JU458776:JV458776 TQ458776:TR458776 ADM458776:ADN458776 ANI458776:ANJ458776 AXE458776:AXF458776 BHA458776:BHB458776 BQW458776:BQX458776 CAS458776:CAT458776 CKO458776:CKP458776 CUK458776:CUL458776 DEG458776:DEH458776 DOC458776:DOD458776 DXY458776:DXZ458776 EHU458776:EHV458776 ERQ458776:ERR458776 FBM458776:FBN458776 FLI458776:FLJ458776 FVE458776:FVF458776 GFA458776:GFB458776 GOW458776:GOX458776 GYS458776:GYT458776 HIO458776:HIP458776 HSK458776:HSL458776 ICG458776:ICH458776 IMC458776:IMD458776 IVY458776:IVZ458776 JFU458776:JFV458776 JPQ458776:JPR458776 JZM458776:JZN458776 KJI458776:KJJ458776 KTE458776:KTF458776 LDA458776:LDB458776 LMW458776:LMX458776 LWS458776:LWT458776 MGO458776:MGP458776 MQK458776:MQL458776 NAG458776:NAH458776 NKC458776:NKD458776 NTY458776:NTZ458776 ODU458776:ODV458776 ONQ458776:ONR458776 OXM458776:OXN458776 PHI458776:PHJ458776 PRE458776:PRF458776 QBA458776:QBB458776 QKW458776:QKX458776 QUS458776:QUT458776 REO458776:REP458776 ROK458776:ROL458776 RYG458776:RYH458776 SIC458776:SID458776 SRY458776:SRZ458776 TBU458776:TBV458776 TLQ458776:TLR458776 TVM458776:TVN458776 UFI458776:UFJ458776 UPE458776:UPF458776 UZA458776:UZB458776 VIW458776:VIX458776 VSS458776:VST458776 WCO458776:WCP458776 WMK458776:WML458776 WWG458776:WWH458776 Y524312:Z524312 JU524312:JV524312 TQ524312:TR524312 ADM524312:ADN524312 ANI524312:ANJ524312 AXE524312:AXF524312 BHA524312:BHB524312 BQW524312:BQX524312 CAS524312:CAT524312 CKO524312:CKP524312 CUK524312:CUL524312 DEG524312:DEH524312 DOC524312:DOD524312 DXY524312:DXZ524312 EHU524312:EHV524312 ERQ524312:ERR524312 FBM524312:FBN524312 FLI524312:FLJ524312 FVE524312:FVF524312 GFA524312:GFB524312 GOW524312:GOX524312 GYS524312:GYT524312 HIO524312:HIP524312 HSK524312:HSL524312 ICG524312:ICH524312 IMC524312:IMD524312 IVY524312:IVZ524312 JFU524312:JFV524312 JPQ524312:JPR524312 JZM524312:JZN524312 KJI524312:KJJ524312 KTE524312:KTF524312 LDA524312:LDB524312 LMW524312:LMX524312 LWS524312:LWT524312 MGO524312:MGP524312 MQK524312:MQL524312 NAG524312:NAH524312 NKC524312:NKD524312 NTY524312:NTZ524312 ODU524312:ODV524312 ONQ524312:ONR524312 OXM524312:OXN524312 PHI524312:PHJ524312 PRE524312:PRF524312 QBA524312:QBB524312 QKW524312:QKX524312 QUS524312:QUT524312 REO524312:REP524312 ROK524312:ROL524312 RYG524312:RYH524312 SIC524312:SID524312 SRY524312:SRZ524312 TBU524312:TBV524312 TLQ524312:TLR524312 TVM524312:TVN524312 UFI524312:UFJ524312 UPE524312:UPF524312 UZA524312:UZB524312 VIW524312:VIX524312 VSS524312:VST524312 WCO524312:WCP524312 WMK524312:WML524312 WWG524312:WWH524312 Y589848:Z589848 JU589848:JV589848 TQ589848:TR589848 ADM589848:ADN589848 ANI589848:ANJ589848 AXE589848:AXF589848 BHA589848:BHB589848 BQW589848:BQX589848 CAS589848:CAT589848 CKO589848:CKP589848 CUK589848:CUL589848 DEG589848:DEH589848 DOC589848:DOD589848 DXY589848:DXZ589848 EHU589848:EHV589848 ERQ589848:ERR589848 FBM589848:FBN589848 FLI589848:FLJ589848 FVE589848:FVF589848 GFA589848:GFB589848 GOW589848:GOX589848 GYS589848:GYT589848 HIO589848:HIP589848 HSK589848:HSL589848 ICG589848:ICH589848 IMC589848:IMD589848 IVY589848:IVZ589848 JFU589848:JFV589848 JPQ589848:JPR589848 JZM589848:JZN589848 KJI589848:KJJ589848 KTE589848:KTF589848 LDA589848:LDB589848 LMW589848:LMX589848 LWS589848:LWT589848 MGO589848:MGP589848 MQK589848:MQL589848 NAG589848:NAH589848 NKC589848:NKD589848 NTY589848:NTZ589848 ODU589848:ODV589848 ONQ589848:ONR589848 OXM589848:OXN589848 PHI589848:PHJ589848 PRE589848:PRF589848 QBA589848:QBB589848 QKW589848:QKX589848 QUS589848:QUT589848 REO589848:REP589848 ROK589848:ROL589848 RYG589848:RYH589848 SIC589848:SID589848 SRY589848:SRZ589848 TBU589848:TBV589848 TLQ589848:TLR589848 TVM589848:TVN589848 UFI589848:UFJ589848 UPE589848:UPF589848 UZA589848:UZB589848 VIW589848:VIX589848 VSS589848:VST589848 WCO589848:WCP589848 WMK589848:WML589848 WWG589848:WWH589848 Y655384:Z655384 JU655384:JV655384 TQ655384:TR655384 ADM655384:ADN655384 ANI655384:ANJ655384 AXE655384:AXF655384 BHA655384:BHB655384 BQW655384:BQX655384 CAS655384:CAT655384 CKO655384:CKP655384 CUK655384:CUL655384 DEG655384:DEH655384 DOC655384:DOD655384 DXY655384:DXZ655384 EHU655384:EHV655384 ERQ655384:ERR655384 FBM655384:FBN655384 FLI655384:FLJ655384 FVE655384:FVF655384 GFA655384:GFB655384 GOW655384:GOX655384 GYS655384:GYT655384 HIO655384:HIP655384 HSK655384:HSL655384 ICG655384:ICH655384 IMC655384:IMD655384 IVY655384:IVZ655384 JFU655384:JFV655384 JPQ655384:JPR655384 JZM655384:JZN655384 KJI655384:KJJ655384 KTE655384:KTF655384 LDA655384:LDB655384 LMW655384:LMX655384 LWS655384:LWT655384 MGO655384:MGP655384 MQK655384:MQL655384 NAG655384:NAH655384 NKC655384:NKD655384 NTY655384:NTZ655384 ODU655384:ODV655384 ONQ655384:ONR655384 OXM655384:OXN655384 PHI655384:PHJ655384 PRE655384:PRF655384 QBA655384:QBB655384 QKW655384:QKX655384 QUS655384:QUT655384 REO655384:REP655384 ROK655384:ROL655384 RYG655384:RYH655384 SIC655384:SID655384 SRY655384:SRZ655384 TBU655384:TBV655384 TLQ655384:TLR655384 TVM655384:TVN655384 UFI655384:UFJ655384 UPE655384:UPF655384 UZA655384:UZB655384 VIW655384:VIX655384 VSS655384:VST655384 WCO655384:WCP655384 WMK655384:WML655384 WWG655384:WWH655384 Y720920:Z720920 JU720920:JV720920 TQ720920:TR720920 ADM720920:ADN720920 ANI720920:ANJ720920 AXE720920:AXF720920 BHA720920:BHB720920 BQW720920:BQX720920 CAS720920:CAT720920 CKO720920:CKP720920 CUK720920:CUL720920 DEG720920:DEH720920 DOC720920:DOD720920 DXY720920:DXZ720920 EHU720920:EHV720920 ERQ720920:ERR720920 FBM720920:FBN720920 FLI720920:FLJ720920 FVE720920:FVF720920 GFA720920:GFB720920 GOW720920:GOX720920 GYS720920:GYT720920 HIO720920:HIP720920 HSK720920:HSL720920 ICG720920:ICH720920 IMC720920:IMD720920 IVY720920:IVZ720920 JFU720920:JFV720920 JPQ720920:JPR720920 JZM720920:JZN720920 KJI720920:KJJ720920 KTE720920:KTF720920 LDA720920:LDB720920 LMW720920:LMX720920 LWS720920:LWT720920 MGO720920:MGP720920 MQK720920:MQL720920 NAG720920:NAH720920 NKC720920:NKD720920 NTY720920:NTZ720920 ODU720920:ODV720920 ONQ720920:ONR720920 OXM720920:OXN720920 PHI720920:PHJ720920 PRE720920:PRF720920 QBA720920:QBB720920 QKW720920:QKX720920 QUS720920:QUT720920 REO720920:REP720920 ROK720920:ROL720920 RYG720920:RYH720920 SIC720920:SID720920 SRY720920:SRZ720920 TBU720920:TBV720920 TLQ720920:TLR720920 TVM720920:TVN720920 UFI720920:UFJ720920 UPE720920:UPF720920 UZA720920:UZB720920 VIW720920:VIX720920 VSS720920:VST720920 WCO720920:WCP720920 WMK720920:WML720920 WWG720920:WWH720920 Y786456:Z786456 JU786456:JV786456 TQ786456:TR786456 ADM786456:ADN786456 ANI786456:ANJ786456 AXE786456:AXF786456 BHA786456:BHB786456 BQW786456:BQX786456 CAS786456:CAT786456 CKO786456:CKP786456 CUK786456:CUL786456 DEG786456:DEH786456 DOC786456:DOD786456 DXY786456:DXZ786456 EHU786456:EHV786456 ERQ786456:ERR786456 FBM786456:FBN786456 FLI786456:FLJ786456 FVE786456:FVF786456 GFA786456:GFB786456 GOW786456:GOX786456 GYS786456:GYT786456 HIO786456:HIP786456 HSK786456:HSL786456 ICG786456:ICH786456 IMC786456:IMD786456 IVY786456:IVZ786456 JFU786456:JFV786456 JPQ786456:JPR786456 JZM786456:JZN786456 KJI786456:KJJ786456 KTE786456:KTF786456 LDA786456:LDB786456 LMW786456:LMX786456 LWS786456:LWT786456 MGO786456:MGP786456 MQK786456:MQL786456 NAG786456:NAH786456 NKC786456:NKD786456 NTY786456:NTZ786456 ODU786456:ODV786456 ONQ786456:ONR786456 OXM786456:OXN786456 PHI786456:PHJ786456 PRE786456:PRF786456 QBA786456:QBB786456 QKW786456:QKX786456 QUS786456:QUT786456 REO786456:REP786456 ROK786456:ROL786456 RYG786456:RYH786456 SIC786456:SID786456 SRY786456:SRZ786456 TBU786456:TBV786456 TLQ786456:TLR786456 TVM786456:TVN786456 UFI786456:UFJ786456 UPE786456:UPF786456 UZA786456:UZB786456 VIW786456:VIX786456 VSS786456:VST786456 WCO786456:WCP786456 WMK786456:WML786456 WWG786456:WWH786456 Y851992:Z851992 JU851992:JV851992 TQ851992:TR851992 ADM851992:ADN851992 ANI851992:ANJ851992 AXE851992:AXF851992 BHA851992:BHB851992 BQW851992:BQX851992 CAS851992:CAT851992 CKO851992:CKP851992 CUK851992:CUL851992 DEG851992:DEH851992 DOC851992:DOD851992 DXY851992:DXZ851992 EHU851992:EHV851992 ERQ851992:ERR851992 FBM851992:FBN851992 FLI851992:FLJ851992 FVE851992:FVF851992 GFA851992:GFB851992 GOW851992:GOX851992 GYS851992:GYT851992 HIO851992:HIP851992 HSK851992:HSL851992 ICG851992:ICH851992 IMC851992:IMD851992 IVY851992:IVZ851992 JFU851992:JFV851992 JPQ851992:JPR851992 JZM851992:JZN851992 KJI851992:KJJ851992 KTE851992:KTF851992 LDA851992:LDB851992 LMW851992:LMX851992 LWS851992:LWT851992 MGO851992:MGP851992 MQK851992:MQL851992 NAG851992:NAH851992 NKC851992:NKD851992 NTY851992:NTZ851992 ODU851992:ODV851992 ONQ851992:ONR851992 OXM851992:OXN851992 PHI851992:PHJ851992 PRE851992:PRF851992 QBA851992:QBB851992 QKW851992:QKX851992 QUS851992:QUT851992 REO851992:REP851992 ROK851992:ROL851992 RYG851992:RYH851992 SIC851992:SID851992 SRY851992:SRZ851992 TBU851992:TBV851992 TLQ851992:TLR851992 TVM851992:TVN851992 UFI851992:UFJ851992 UPE851992:UPF851992 UZA851992:UZB851992 VIW851992:VIX851992 VSS851992:VST851992 WCO851992:WCP851992 WMK851992:WML851992 WWG851992:WWH851992 Y917528:Z917528 JU917528:JV917528 TQ917528:TR917528 ADM917528:ADN917528 ANI917528:ANJ917528 AXE917528:AXF917528 BHA917528:BHB917528 BQW917528:BQX917528 CAS917528:CAT917528 CKO917528:CKP917528 CUK917528:CUL917528 DEG917528:DEH917528 DOC917528:DOD917528 DXY917528:DXZ917528 EHU917528:EHV917528 ERQ917528:ERR917528 FBM917528:FBN917528 FLI917528:FLJ917528 FVE917528:FVF917528 GFA917528:GFB917528 GOW917528:GOX917528 GYS917528:GYT917528 HIO917528:HIP917528 HSK917528:HSL917528 ICG917528:ICH917528 IMC917528:IMD917528 IVY917528:IVZ917528 JFU917528:JFV917528 JPQ917528:JPR917528 JZM917528:JZN917528 KJI917528:KJJ917528 KTE917528:KTF917528 LDA917528:LDB917528 LMW917528:LMX917528 LWS917528:LWT917528 MGO917528:MGP917528 MQK917528:MQL917528 NAG917528:NAH917528 NKC917528:NKD917528 NTY917528:NTZ917528 ODU917528:ODV917528 ONQ917528:ONR917528 OXM917528:OXN917528 PHI917528:PHJ917528 PRE917528:PRF917528 QBA917528:QBB917528 QKW917528:QKX917528 QUS917528:QUT917528 REO917528:REP917528 ROK917528:ROL917528 RYG917528:RYH917528 SIC917528:SID917528 SRY917528:SRZ917528 TBU917528:TBV917528 TLQ917528:TLR917528 TVM917528:TVN917528 UFI917528:UFJ917528 UPE917528:UPF917528 UZA917528:UZB917528 VIW917528:VIX917528 VSS917528:VST917528 WCO917528:WCP917528 WMK917528:WML917528 WWG917528:WWH917528 Y983064:Z983064 JU983064:JV983064 TQ983064:TR983064 ADM983064:ADN983064 ANI983064:ANJ983064 AXE983064:AXF983064 BHA983064:BHB983064 BQW983064:BQX983064 CAS983064:CAT983064 CKO983064:CKP983064 CUK983064:CUL983064 DEG983064:DEH983064 DOC983064:DOD983064 DXY983064:DXZ983064 EHU983064:EHV983064 ERQ983064:ERR983064 FBM983064:FBN983064 FLI983064:FLJ983064 FVE983064:FVF983064 GFA983064:GFB983064 GOW983064:GOX983064 GYS983064:GYT983064 HIO983064:HIP983064 HSK983064:HSL983064 ICG983064:ICH983064 IMC983064:IMD983064 IVY983064:IVZ983064 JFU983064:JFV983064 JPQ983064:JPR983064 JZM983064:JZN983064 KJI983064:KJJ983064 KTE983064:KTF983064 LDA983064:LDB983064 LMW983064:LMX983064 LWS983064:LWT983064 MGO983064:MGP983064 MQK983064:MQL983064 NAG983064:NAH983064 NKC983064:NKD983064 NTY983064:NTZ983064 ODU983064:ODV983064 ONQ983064:ONR983064 OXM983064:OXN983064 PHI983064:PHJ983064 PRE983064:PRF983064 QBA983064:QBB983064 QKW983064:QKX983064 QUS983064:QUT983064 REO983064:REP983064 ROK983064:ROL983064 RYG983064:RYH983064 SIC983064:SID983064 SRY983064:SRZ983064 TBU983064:TBV983064 TLQ983064:TLR983064 TVM983064:TVN983064 UFI983064:UFJ983064 UPE983064:UPF983064 UZA983064:UZB983064 VIW983064:VIX983064 VSS983064:VST983064 WCO983064:WCP983064 WMK983064:WML983064 WWG983064:WWH983064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VSY983064:VSZ983064 G24:H24 J24:K24 M24:N24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 W24 Y24:Z24 AB24:AC24 AE24:AF24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550B2-D6F9-4389-899D-14F311E7EB0C}">
  <sheetPr codeName="Sheet19">
    <pageSetUpPr fitToPage="1"/>
  </sheetPr>
  <dimension ref="A1:AF83"/>
  <sheetViews>
    <sheetView showGridLines="0" view="pageBreakPreview" zoomScaleNormal="100" zoomScaleSheetLayoutView="100" workbookViewId="0"/>
  </sheetViews>
  <sheetFormatPr defaultColWidth="9" defaultRowHeight="12.6"/>
  <cols>
    <col min="1" max="1" width="9" style="42"/>
    <col min="2" max="5" width="4.19921875" style="42" customWidth="1"/>
    <col min="6" max="8" width="9" style="42"/>
    <col min="9" max="9" width="2.09765625" style="42" customWidth="1"/>
    <col min="10" max="10" width="5.5" style="42" customWidth="1"/>
    <col min="11" max="12" width="2.09765625" style="42" customWidth="1"/>
    <col min="13" max="13" width="5.5" style="42" customWidth="1"/>
    <col min="14" max="15" width="2.09765625" style="42" customWidth="1"/>
    <col min="16" max="16" width="5.5" style="42" customWidth="1"/>
    <col min="17" max="18" width="2.09765625" style="42" customWidth="1"/>
    <col min="19" max="19" width="5.5" style="42" customWidth="1"/>
    <col min="20" max="21" width="2.09765625" style="42" customWidth="1"/>
    <col min="22" max="22" width="5.5" style="42" customWidth="1"/>
    <col min="23" max="24" width="2.09765625" style="42" customWidth="1"/>
    <col min="25" max="25" width="5.5" style="42" customWidth="1"/>
    <col min="26" max="26" width="2.09765625" style="42" customWidth="1"/>
    <col min="27" max="27" width="4.59765625" style="42" customWidth="1"/>
    <col min="28" max="28" width="7.09765625" style="42" customWidth="1"/>
    <col min="29" max="31" width="9.3984375" style="42" customWidth="1"/>
    <col min="32" max="16384" width="9" style="42"/>
  </cols>
  <sheetData>
    <row r="1" spans="1:32" s="43" customFormat="1" ht="24" customHeight="1">
      <c r="A1" s="53" t="s">
        <v>144</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row>
    <row r="2" spans="1:32" s="43" customFormat="1" ht="23.1" customHeight="1">
      <c r="A2" s="53" t="s">
        <v>278</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row>
    <row r="3" spans="1:32" ht="23.1" customHeight="1">
      <c r="A3" s="586" t="s">
        <v>134</v>
      </c>
      <c r="B3" s="586"/>
      <c r="C3" s="586"/>
      <c r="D3" s="587"/>
      <c r="E3" s="587"/>
      <c r="F3" s="587"/>
      <c r="G3" s="587"/>
      <c r="H3" s="587"/>
      <c r="I3" s="58"/>
      <c r="J3" s="136" t="s">
        <v>220</v>
      </c>
      <c r="K3" s="59"/>
      <c r="L3" s="58"/>
      <c r="M3" s="136" t="s">
        <v>219</v>
      </c>
      <c r="N3" s="59"/>
      <c r="O3" s="58"/>
      <c r="P3" s="136" t="s">
        <v>214</v>
      </c>
      <c r="Q3" s="59"/>
      <c r="R3" s="58"/>
      <c r="S3" s="136" t="s">
        <v>215</v>
      </c>
      <c r="T3" s="59"/>
      <c r="U3" s="60"/>
      <c r="V3" s="588" t="s">
        <v>41</v>
      </c>
      <c r="W3" s="588"/>
      <c r="X3" s="588"/>
      <c r="Y3" s="588"/>
      <c r="Z3" s="126"/>
      <c r="AA3" s="586" t="s">
        <v>24</v>
      </c>
      <c r="AB3" s="587"/>
      <c r="AC3" s="589"/>
      <c r="AD3" s="590"/>
      <c r="AE3" s="590"/>
    </row>
    <row r="4" spans="1:32" ht="23.1" customHeight="1">
      <c r="A4" s="587"/>
      <c r="B4" s="587"/>
      <c r="C4" s="587"/>
      <c r="D4" s="587"/>
      <c r="E4" s="587"/>
      <c r="F4" s="587"/>
      <c r="G4" s="587"/>
      <c r="H4" s="587"/>
      <c r="I4" s="591"/>
      <c r="J4" s="592"/>
      <c r="K4" s="593"/>
      <c r="L4" s="594"/>
      <c r="M4" s="595"/>
      <c r="N4" s="596"/>
      <c r="O4" s="591"/>
      <c r="P4" s="592"/>
      <c r="Q4" s="593"/>
      <c r="R4" s="123"/>
      <c r="S4" s="134"/>
      <c r="T4" s="135"/>
      <c r="U4" s="61"/>
      <c r="V4" s="62" t="s">
        <v>218</v>
      </c>
      <c r="W4" s="63"/>
      <c r="X4" s="61"/>
      <c r="Y4" s="62" t="s">
        <v>216</v>
      </c>
      <c r="Z4" s="63"/>
      <c r="AA4" s="587"/>
      <c r="AB4" s="587"/>
      <c r="AC4" s="590"/>
      <c r="AD4" s="590"/>
      <c r="AE4" s="590"/>
    </row>
    <row r="5" spans="1:32" ht="12" customHeight="1">
      <c r="A5" s="597" t="s">
        <v>290</v>
      </c>
      <c r="B5" s="602" t="s">
        <v>174</v>
      </c>
      <c r="C5" s="603"/>
      <c r="D5" s="602" t="s">
        <v>157</v>
      </c>
      <c r="E5" s="606" t="s">
        <v>130</v>
      </c>
      <c r="F5" s="607"/>
      <c r="G5" s="607"/>
      <c r="H5" s="608"/>
      <c r="I5" s="58"/>
      <c r="J5" s="615">
        <f>'P2'!D4</f>
        <v>0</v>
      </c>
      <c r="K5" s="59"/>
      <c r="L5" s="58"/>
      <c r="M5" s="615">
        <f>'P2'!E4</f>
        <v>0</v>
      </c>
      <c r="N5" s="59"/>
      <c r="O5" s="64"/>
      <c r="P5" s="615">
        <f>'P2'!F4</f>
        <v>0</v>
      </c>
      <c r="Q5" s="65"/>
      <c r="R5" s="64"/>
      <c r="S5" s="615">
        <f>'P2'!H4</f>
        <v>0</v>
      </c>
      <c r="T5" s="65"/>
      <c r="U5" s="64"/>
      <c r="V5" s="615">
        <f>'P2'!I4</f>
        <v>0</v>
      </c>
      <c r="W5" s="65"/>
      <c r="X5" s="64"/>
      <c r="Y5" s="615">
        <f>'P2'!J4</f>
        <v>0</v>
      </c>
      <c r="Z5" s="65"/>
      <c r="AA5" s="649" t="s">
        <v>163</v>
      </c>
      <c r="AB5" s="652">
        <f>SUM(J5:Y7)</f>
        <v>0</v>
      </c>
      <c r="AC5" s="620" t="s">
        <v>131</v>
      </c>
      <c r="AD5" s="621"/>
      <c r="AE5" s="622"/>
    </row>
    <row r="6" spans="1:32" ht="12" customHeight="1">
      <c r="A6" s="598"/>
      <c r="B6" s="604"/>
      <c r="C6" s="605"/>
      <c r="D6" s="604"/>
      <c r="E6" s="609"/>
      <c r="F6" s="610"/>
      <c r="G6" s="610"/>
      <c r="H6" s="611"/>
      <c r="I6" s="122"/>
      <c r="J6" s="616"/>
      <c r="K6" s="132"/>
      <c r="L6" s="122"/>
      <c r="M6" s="616"/>
      <c r="N6" s="132"/>
      <c r="O6" s="66"/>
      <c r="P6" s="631"/>
      <c r="Q6" s="67"/>
      <c r="R6" s="66"/>
      <c r="S6" s="631"/>
      <c r="T6" s="67"/>
      <c r="U6" s="66"/>
      <c r="V6" s="631"/>
      <c r="W6" s="67"/>
      <c r="X6" s="66"/>
      <c r="Y6" s="631"/>
      <c r="Z6" s="67"/>
      <c r="AA6" s="650"/>
      <c r="AB6" s="653"/>
      <c r="AC6" s="612"/>
      <c r="AD6" s="613"/>
      <c r="AE6" s="614"/>
    </row>
    <row r="7" spans="1:32" ht="12" customHeight="1">
      <c r="A7" s="597"/>
      <c r="B7" s="602"/>
      <c r="C7" s="603"/>
      <c r="D7" s="602"/>
      <c r="E7" s="612"/>
      <c r="F7" s="613"/>
      <c r="G7" s="613"/>
      <c r="H7" s="614"/>
      <c r="I7" s="123"/>
      <c r="J7" s="617"/>
      <c r="K7" s="124"/>
      <c r="L7" s="123"/>
      <c r="M7" s="617"/>
      <c r="N7" s="124"/>
      <c r="O7" s="68"/>
      <c r="P7" s="632"/>
      <c r="Q7" s="69"/>
      <c r="R7" s="68"/>
      <c r="S7" s="632"/>
      <c r="T7" s="69"/>
      <c r="U7" s="68"/>
      <c r="V7" s="632"/>
      <c r="W7" s="69"/>
      <c r="X7" s="68"/>
      <c r="Y7" s="632"/>
      <c r="Z7" s="69"/>
      <c r="AA7" s="651"/>
      <c r="AB7" s="654"/>
      <c r="AC7" s="623" t="s">
        <v>178</v>
      </c>
      <c r="AD7" s="623"/>
      <c r="AE7" s="70">
        <f>IFERROR(AB8/AB5,0)</f>
        <v>0</v>
      </c>
    </row>
    <row r="8" spans="1:32" ht="12" customHeight="1">
      <c r="A8" s="597"/>
      <c r="B8" s="602"/>
      <c r="C8" s="603"/>
      <c r="D8" s="602"/>
      <c r="E8" s="606" t="s">
        <v>132</v>
      </c>
      <c r="F8" s="607"/>
      <c r="G8" s="607"/>
      <c r="H8" s="608"/>
      <c r="I8" s="58"/>
      <c r="J8" s="125">
        <f>'P2'!D6</f>
        <v>0</v>
      </c>
      <c r="K8" s="59"/>
      <c r="L8" s="58"/>
      <c r="M8" s="125">
        <f>'P2'!E6</f>
        <v>0</v>
      </c>
      <c r="N8" s="59"/>
      <c r="O8" s="58"/>
      <c r="P8" s="125">
        <f>'P2'!F6</f>
        <v>0</v>
      </c>
      <c r="Q8" s="59"/>
      <c r="R8" s="58"/>
      <c r="S8" s="125">
        <f>'P2'!H6</f>
        <v>0</v>
      </c>
      <c r="T8" s="59"/>
      <c r="U8" s="71"/>
      <c r="V8" s="624">
        <f>'P2'!I6+'P2'!J6</f>
        <v>0</v>
      </c>
      <c r="W8" s="625"/>
      <c r="X8" s="625"/>
      <c r="Y8" s="625"/>
      <c r="Z8" s="72"/>
      <c r="AA8" s="128" t="s">
        <v>168</v>
      </c>
      <c r="AB8" s="129">
        <f>SUM(I8:Z8)</f>
        <v>0</v>
      </c>
      <c r="AC8" s="620" t="s">
        <v>217</v>
      </c>
      <c r="AD8" s="621"/>
      <c r="AE8" s="622"/>
    </row>
    <row r="9" spans="1:32" ht="12" customHeight="1">
      <c r="A9" s="598"/>
      <c r="B9" s="604"/>
      <c r="C9" s="605"/>
      <c r="D9" s="604"/>
      <c r="E9" s="609"/>
      <c r="F9" s="610"/>
      <c r="G9" s="610"/>
      <c r="H9" s="611"/>
      <c r="I9" s="73"/>
      <c r="J9" s="74">
        <v>3</v>
      </c>
      <c r="K9" s="137"/>
      <c r="L9" s="73"/>
      <c r="M9" s="74">
        <v>6</v>
      </c>
      <c r="N9" s="137"/>
      <c r="O9" s="73"/>
      <c r="P9" s="74">
        <v>6</v>
      </c>
      <c r="Q9" s="137"/>
      <c r="R9" s="73"/>
      <c r="S9" s="74">
        <v>20</v>
      </c>
      <c r="T9" s="137"/>
      <c r="U9" s="75"/>
      <c r="V9" s="626">
        <v>30</v>
      </c>
      <c r="W9" s="627"/>
      <c r="X9" s="627"/>
      <c r="Y9" s="627"/>
      <c r="Z9" s="76"/>
      <c r="AA9" s="92"/>
      <c r="AB9" s="77"/>
      <c r="AC9" s="612"/>
      <c r="AD9" s="613"/>
      <c r="AE9" s="614"/>
    </row>
    <row r="10" spans="1:32" ht="12" customHeight="1">
      <c r="A10" s="597"/>
      <c r="B10" s="602"/>
      <c r="C10" s="603"/>
      <c r="D10" s="602"/>
      <c r="E10" s="612"/>
      <c r="F10" s="613"/>
      <c r="G10" s="613"/>
      <c r="H10" s="614"/>
      <c r="I10" s="78" t="s">
        <v>212</v>
      </c>
      <c r="J10" s="130">
        <f>ROUNDDOWN(J8/J9,1)</f>
        <v>0</v>
      </c>
      <c r="K10" s="79" t="s">
        <v>213</v>
      </c>
      <c r="L10" s="78" t="s">
        <v>212</v>
      </c>
      <c r="M10" s="130">
        <f>ROUNDDOWN(M8/M9,1)</f>
        <v>0</v>
      </c>
      <c r="N10" s="79" t="s">
        <v>213</v>
      </c>
      <c r="O10" s="78" t="s">
        <v>212</v>
      </c>
      <c r="P10" s="130">
        <f>ROUNDDOWN(P8/P9,1)</f>
        <v>0</v>
      </c>
      <c r="Q10" s="79" t="s">
        <v>213</v>
      </c>
      <c r="R10" s="78" t="s">
        <v>212</v>
      </c>
      <c r="S10" s="130">
        <f>ROUNDDOWN(S8/S9,1)</f>
        <v>0</v>
      </c>
      <c r="T10" s="79" t="s">
        <v>213</v>
      </c>
      <c r="U10" s="80" t="s">
        <v>212</v>
      </c>
      <c r="V10" s="628">
        <f>ROUNDDOWN(V8/V9,1)</f>
        <v>0</v>
      </c>
      <c r="W10" s="629"/>
      <c r="X10" s="629"/>
      <c r="Y10" s="629"/>
      <c r="Z10" s="81" t="s">
        <v>213</v>
      </c>
      <c r="AA10" s="128" t="s">
        <v>328</v>
      </c>
      <c r="AB10" s="82">
        <f>SUM(I10:Z10)</f>
        <v>0</v>
      </c>
      <c r="AC10" s="630" t="s">
        <v>228</v>
      </c>
      <c r="AD10" s="630"/>
      <c r="AE10" s="83">
        <f>IFERROR(AB11/AB8,0)</f>
        <v>0</v>
      </c>
    </row>
    <row r="11" spans="1:32" ht="12" customHeight="1">
      <c r="A11" s="597"/>
      <c r="B11" s="602"/>
      <c r="C11" s="603"/>
      <c r="D11" s="602"/>
      <c r="E11" s="606" t="s">
        <v>133</v>
      </c>
      <c r="F11" s="607"/>
      <c r="G11" s="607"/>
      <c r="H11" s="608"/>
      <c r="I11" s="58"/>
      <c r="J11" s="131">
        <f>'P2'!D8</f>
        <v>0</v>
      </c>
      <c r="K11" s="59"/>
      <c r="L11" s="58"/>
      <c r="M11" s="125">
        <f>'P2'!E8</f>
        <v>0</v>
      </c>
      <c r="N11" s="59"/>
      <c r="O11" s="58"/>
      <c r="P11" s="125">
        <f>'P2'!F8</f>
        <v>0</v>
      </c>
      <c r="Q11" s="59"/>
      <c r="R11" s="58"/>
      <c r="S11" s="125">
        <f>'P2'!H8</f>
        <v>0</v>
      </c>
      <c r="T11" s="59"/>
      <c r="U11" s="71"/>
      <c r="V11" s="624">
        <f>'P2'!I8+'P2'!J8</f>
        <v>0</v>
      </c>
      <c r="W11" s="625"/>
      <c r="X11" s="625"/>
      <c r="Y11" s="625"/>
      <c r="Z11" s="72"/>
      <c r="AA11" s="138" t="s">
        <v>226</v>
      </c>
      <c r="AB11" s="84">
        <f>SUM(I11:Z11)</f>
        <v>0</v>
      </c>
      <c r="AC11" s="640" t="s">
        <v>341</v>
      </c>
      <c r="AD11" s="641"/>
      <c r="AE11" s="642"/>
    </row>
    <row r="12" spans="1:32" ht="12" customHeight="1">
      <c r="A12" s="598"/>
      <c r="B12" s="604"/>
      <c r="C12" s="605"/>
      <c r="D12" s="604"/>
      <c r="E12" s="609"/>
      <c r="F12" s="610"/>
      <c r="G12" s="610"/>
      <c r="H12" s="611"/>
      <c r="I12" s="73"/>
      <c r="J12" s="74">
        <v>3</v>
      </c>
      <c r="K12" s="137"/>
      <c r="L12" s="73"/>
      <c r="M12" s="85">
        <v>5</v>
      </c>
      <c r="N12" s="137"/>
      <c r="O12" s="73"/>
      <c r="P12" s="74">
        <v>6</v>
      </c>
      <c r="Q12" s="137"/>
      <c r="R12" s="73"/>
      <c r="S12" s="85">
        <f>IF(H43="○",15,20)</f>
        <v>15</v>
      </c>
      <c r="T12" s="137"/>
      <c r="U12" s="75"/>
      <c r="V12" s="635">
        <f>IF(H45="○",25,30)</f>
        <v>25</v>
      </c>
      <c r="W12" s="636"/>
      <c r="X12" s="636"/>
      <c r="Y12" s="636"/>
      <c r="Z12" s="76"/>
      <c r="AA12" s="93"/>
      <c r="AB12" s="86"/>
      <c r="AC12" s="643"/>
      <c r="AD12" s="644"/>
      <c r="AE12" s="645"/>
    </row>
    <row r="13" spans="1:32" ht="12" customHeight="1">
      <c r="A13" s="597"/>
      <c r="B13" s="602"/>
      <c r="C13" s="603"/>
      <c r="D13" s="602"/>
      <c r="E13" s="612"/>
      <c r="F13" s="613"/>
      <c r="G13" s="613"/>
      <c r="H13" s="614"/>
      <c r="I13" s="78" t="s">
        <v>212</v>
      </c>
      <c r="J13" s="130">
        <f>ROUNDDOWN(J11/J12,1)</f>
        <v>0</v>
      </c>
      <c r="K13" s="79" t="s">
        <v>213</v>
      </c>
      <c r="L13" s="78" t="s">
        <v>212</v>
      </c>
      <c r="M13" s="130">
        <f>ROUNDDOWN(M11/M12,1)</f>
        <v>0</v>
      </c>
      <c r="N13" s="79" t="s">
        <v>213</v>
      </c>
      <c r="O13" s="78" t="s">
        <v>212</v>
      </c>
      <c r="P13" s="130">
        <f>ROUNDDOWN(P11/P12,1)</f>
        <v>0</v>
      </c>
      <c r="Q13" s="79" t="s">
        <v>213</v>
      </c>
      <c r="R13" s="78" t="s">
        <v>212</v>
      </c>
      <c r="S13" s="130">
        <f>ROUNDDOWN(S11/S12,1)</f>
        <v>0</v>
      </c>
      <c r="T13" s="79" t="s">
        <v>213</v>
      </c>
      <c r="U13" s="80" t="s">
        <v>212</v>
      </c>
      <c r="V13" s="628">
        <f>ROUNDDOWN(V11/V12,1)</f>
        <v>0</v>
      </c>
      <c r="W13" s="629"/>
      <c r="X13" s="629"/>
      <c r="Y13" s="629"/>
      <c r="Z13" s="81" t="s">
        <v>213</v>
      </c>
      <c r="AA13" s="128" t="s">
        <v>329</v>
      </c>
      <c r="AB13" s="87">
        <f>SUM(I13:Z13)</f>
        <v>0</v>
      </c>
      <c r="AC13" s="646"/>
      <c r="AD13" s="647"/>
      <c r="AE13" s="648"/>
      <c r="AF13" s="91"/>
    </row>
    <row r="14" spans="1:32" ht="12" hidden="1" customHeight="1">
      <c r="A14" s="597"/>
      <c r="B14" s="602"/>
      <c r="C14" s="603"/>
      <c r="D14" s="602"/>
      <c r="E14" s="606" t="s">
        <v>155</v>
      </c>
      <c r="F14" s="655"/>
      <c r="G14" s="655"/>
      <c r="H14" s="656"/>
      <c r="I14" s="88"/>
      <c r="J14" s="637">
        <f>ROUNDDOWN(I8/3,1)</f>
        <v>0</v>
      </c>
      <c r="K14" s="88"/>
      <c r="L14" s="88"/>
      <c r="M14" s="637">
        <f>IF(H47="○",ROUNDDOWN(M8/5,1),ROUNDDOWN(M8/6,1))</f>
        <v>0</v>
      </c>
      <c r="N14" s="127"/>
      <c r="O14" s="127"/>
      <c r="P14" s="637">
        <f>ROUNDDOWN(P8/6,1)</f>
        <v>0</v>
      </c>
      <c r="Q14" s="127"/>
      <c r="R14" s="127"/>
      <c r="S14" s="637">
        <f>IF(H43="○",ROUNDDOWN(S8/15,1),ROUNDDOWN(S8/20,1))</f>
        <v>0</v>
      </c>
      <c r="T14" s="127"/>
      <c r="U14" s="127"/>
      <c r="V14" s="637">
        <f>IF(H45="○",ROUNDDOWN((V8+Y8)/25,1),ROUNDDOWN((V8+Y8)/30,1))</f>
        <v>0</v>
      </c>
      <c r="W14" s="638"/>
      <c r="X14" s="638"/>
      <c r="Y14" s="637"/>
      <c r="Z14" s="127"/>
      <c r="AA14" s="639" t="s">
        <v>165</v>
      </c>
      <c r="AB14" s="623">
        <f>SUM(J14:Y15)</f>
        <v>0</v>
      </c>
      <c r="AC14" s="633" t="s">
        <v>183</v>
      </c>
      <c r="AD14" s="633"/>
      <c r="AE14" s="633"/>
    </row>
    <row r="15" spans="1:32" ht="12" hidden="1" customHeight="1">
      <c r="A15" s="597"/>
      <c r="B15" s="602"/>
      <c r="C15" s="603"/>
      <c r="D15" s="602"/>
      <c r="E15" s="657"/>
      <c r="F15" s="658"/>
      <c r="G15" s="658"/>
      <c r="H15" s="659"/>
      <c r="I15" s="133"/>
      <c r="J15" s="637"/>
      <c r="K15" s="133"/>
      <c r="L15" s="133"/>
      <c r="M15" s="637"/>
      <c r="N15" s="127"/>
      <c r="O15" s="127"/>
      <c r="P15" s="637"/>
      <c r="Q15" s="127"/>
      <c r="R15" s="127"/>
      <c r="S15" s="637"/>
      <c r="T15" s="127"/>
      <c r="U15" s="127"/>
      <c r="V15" s="637"/>
      <c r="W15" s="638"/>
      <c r="X15" s="638"/>
      <c r="Y15" s="637"/>
      <c r="Z15" s="127"/>
      <c r="AA15" s="639"/>
      <c r="AB15" s="623"/>
      <c r="AC15" s="634" t="s">
        <v>169</v>
      </c>
      <c r="AD15" s="634"/>
      <c r="AE15" s="89">
        <f>MAX(AB14,AB16)</f>
        <v>0</v>
      </c>
      <c r="AF15" s="42" t="s">
        <v>145</v>
      </c>
    </row>
    <row r="16" spans="1:32" ht="12" hidden="1" customHeight="1">
      <c r="A16" s="597"/>
      <c r="B16" s="602"/>
      <c r="C16" s="603"/>
      <c r="D16" s="602"/>
      <c r="E16" s="606" t="s">
        <v>156</v>
      </c>
      <c r="F16" s="655"/>
      <c r="G16" s="655"/>
      <c r="H16" s="656"/>
      <c r="I16" s="88"/>
      <c r="J16" s="637">
        <f>ROUNDDOWN(J11/3,1)</f>
        <v>0</v>
      </c>
      <c r="K16" s="88"/>
      <c r="L16" s="88"/>
      <c r="M16" s="637">
        <f>ROUNDDOWN(M11/5,1)</f>
        <v>0</v>
      </c>
      <c r="N16" s="127"/>
      <c r="O16" s="127"/>
      <c r="P16" s="637">
        <f>ROUNDDOWN(P11/6,1)</f>
        <v>0</v>
      </c>
      <c r="Q16" s="127"/>
      <c r="R16" s="127"/>
      <c r="S16" s="637">
        <f>IF(H43="○",ROUNDDOWN(S11/15,1),ROUNDDOWN(S11/20,1))</f>
        <v>0</v>
      </c>
      <c r="T16" s="127"/>
      <c r="U16" s="127"/>
      <c r="V16" s="637">
        <f>IF(H45="○",ROUNDDOWN((V11+Y11)/25,1),ROUNDDOWN((V11+Y11)/30,1))</f>
        <v>0</v>
      </c>
      <c r="W16" s="638"/>
      <c r="X16" s="638"/>
      <c r="Y16" s="637"/>
      <c r="Z16" s="127"/>
      <c r="AA16" s="639" t="s">
        <v>167</v>
      </c>
      <c r="AB16" s="623">
        <f>SUM(J16:Y17)</f>
        <v>0</v>
      </c>
      <c r="AC16" s="667" t="s">
        <v>185</v>
      </c>
      <c r="AD16" s="667"/>
      <c r="AE16" s="667"/>
    </row>
    <row r="17" spans="1:32" ht="12" hidden="1" customHeight="1">
      <c r="A17" s="597"/>
      <c r="B17" s="602"/>
      <c r="C17" s="603"/>
      <c r="D17" s="602"/>
      <c r="E17" s="657"/>
      <c r="F17" s="658"/>
      <c r="G17" s="658"/>
      <c r="H17" s="659"/>
      <c r="I17" s="133"/>
      <c r="J17" s="637"/>
      <c r="K17" s="133"/>
      <c r="L17" s="133"/>
      <c r="M17" s="637"/>
      <c r="N17" s="127"/>
      <c r="O17" s="127"/>
      <c r="P17" s="637"/>
      <c r="Q17" s="127"/>
      <c r="R17" s="127"/>
      <c r="S17" s="637"/>
      <c r="T17" s="127"/>
      <c r="U17" s="127"/>
      <c r="V17" s="637"/>
      <c r="W17" s="638"/>
      <c r="X17" s="638"/>
      <c r="Y17" s="637"/>
      <c r="Z17" s="127"/>
      <c r="AA17" s="639"/>
      <c r="AB17" s="623"/>
      <c r="AC17" s="667"/>
      <c r="AD17" s="667"/>
      <c r="AE17" s="667"/>
    </row>
    <row r="18" spans="1:32" ht="12" customHeight="1">
      <c r="A18" s="597"/>
      <c r="B18" s="603"/>
      <c r="C18" s="603"/>
      <c r="D18" s="602" t="s">
        <v>160</v>
      </c>
      <c r="E18" s="606" t="s">
        <v>130</v>
      </c>
      <c r="F18" s="607"/>
      <c r="G18" s="607"/>
      <c r="H18" s="608"/>
      <c r="I18" s="58"/>
      <c r="J18" s="615">
        <f>'P2'!D10</f>
        <v>0</v>
      </c>
      <c r="K18" s="59"/>
      <c r="L18" s="58"/>
      <c r="M18" s="615">
        <f>'P2'!E10</f>
        <v>0</v>
      </c>
      <c r="N18" s="59"/>
      <c r="O18" s="64"/>
      <c r="P18" s="615">
        <f>'P2'!F10</f>
        <v>0</v>
      </c>
      <c r="Q18" s="59"/>
      <c r="R18" s="64"/>
      <c r="S18" s="615">
        <f>'P2'!H10</f>
        <v>0</v>
      </c>
      <c r="T18" s="59"/>
      <c r="U18" s="64"/>
      <c r="V18" s="615">
        <f>'P2'!I10</f>
        <v>0</v>
      </c>
      <c r="W18" s="59"/>
      <c r="X18" s="64"/>
      <c r="Y18" s="615">
        <f>'P2'!J10</f>
        <v>0</v>
      </c>
      <c r="Z18" s="59"/>
      <c r="AA18" s="660" t="s">
        <v>166</v>
      </c>
      <c r="AB18" s="630">
        <f>SUM(J18:Y20)</f>
        <v>0</v>
      </c>
      <c r="AC18" s="620" t="s">
        <v>131</v>
      </c>
      <c r="AD18" s="663"/>
      <c r="AE18" s="664"/>
    </row>
    <row r="19" spans="1:32" ht="12" customHeight="1">
      <c r="A19" s="598"/>
      <c r="B19" s="605"/>
      <c r="C19" s="605"/>
      <c r="D19" s="604"/>
      <c r="E19" s="609"/>
      <c r="F19" s="610"/>
      <c r="G19" s="610"/>
      <c r="H19" s="611"/>
      <c r="I19" s="122"/>
      <c r="J19" s="616"/>
      <c r="K19" s="132"/>
      <c r="L19" s="122"/>
      <c r="M19" s="616"/>
      <c r="N19" s="132"/>
      <c r="O19" s="122"/>
      <c r="P19" s="616"/>
      <c r="Q19" s="132"/>
      <c r="R19" s="122"/>
      <c r="S19" s="616"/>
      <c r="T19" s="132"/>
      <c r="U19" s="122"/>
      <c r="V19" s="616"/>
      <c r="W19" s="132"/>
      <c r="X19" s="122"/>
      <c r="Y19" s="616"/>
      <c r="Z19" s="132"/>
      <c r="AA19" s="650"/>
      <c r="AB19" s="661"/>
      <c r="AC19" s="612"/>
      <c r="AD19" s="613"/>
      <c r="AE19" s="614"/>
    </row>
    <row r="20" spans="1:32" ht="12" customHeight="1">
      <c r="A20" s="597"/>
      <c r="B20" s="603"/>
      <c r="C20" s="603"/>
      <c r="D20" s="602"/>
      <c r="E20" s="612"/>
      <c r="F20" s="613"/>
      <c r="G20" s="613"/>
      <c r="H20" s="614"/>
      <c r="I20" s="123"/>
      <c r="J20" s="617"/>
      <c r="K20" s="124"/>
      <c r="L20" s="123"/>
      <c r="M20" s="617"/>
      <c r="N20" s="124"/>
      <c r="O20" s="123"/>
      <c r="P20" s="617"/>
      <c r="Q20" s="124"/>
      <c r="R20" s="123"/>
      <c r="S20" s="617"/>
      <c r="T20" s="124"/>
      <c r="U20" s="123"/>
      <c r="V20" s="617"/>
      <c r="W20" s="124"/>
      <c r="X20" s="123"/>
      <c r="Y20" s="617"/>
      <c r="Z20" s="124"/>
      <c r="AA20" s="651"/>
      <c r="AB20" s="662"/>
      <c r="AC20" s="665" t="s">
        <v>179</v>
      </c>
      <c r="AD20" s="666"/>
      <c r="AE20" s="70">
        <f>IFERROR(AB21/AB18,0)</f>
        <v>0</v>
      </c>
    </row>
    <row r="21" spans="1:32" ht="12" customHeight="1">
      <c r="A21" s="597"/>
      <c r="B21" s="603"/>
      <c r="C21" s="603"/>
      <c r="D21" s="602"/>
      <c r="E21" s="606" t="s">
        <v>132</v>
      </c>
      <c r="F21" s="607"/>
      <c r="G21" s="607"/>
      <c r="H21" s="608"/>
      <c r="I21" s="58"/>
      <c r="J21" s="125">
        <f>'P2'!D12</f>
        <v>0</v>
      </c>
      <c r="K21" s="59"/>
      <c r="L21" s="58"/>
      <c r="M21" s="125">
        <f>'P2'!E12</f>
        <v>0</v>
      </c>
      <c r="N21" s="59"/>
      <c r="O21" s="58"/>
      <c r="P21" s="125">
        <f>'P2'!F12</f>
        <v>0</v>
      </c>
      <c r="Q21" s="59"/>
      <c r="R21" s="58"/>
      <c r="S21" s="125">
        <f>'P2'!H12</f>
        <v>0</v>
      </c>
      <c r="T21" s="59"/>
      <c r="U21" s="71"/>
      <c r="V21" s="624">
        <f>'P2'!I12+'P2'!J12</f>
        <v>0</v>
      </c>
      <c r="W21" s="625"/>
      <c r="X21" s="625"/>
      <c r="Y21" s="625"/>
      <c r="Z21" s="72"/>
      <c r="AA21" s="128" t="s">
        <v>164</v>
      </c>
      <c r="AB21" s="129">
        <f>SUM(I21:Z21)</f>
        <v>0</v>
      </c>
      <c r="AC21" s="620" t="s">
        <v>217</v>
      </c>
      <c r="AD21" s="621"/>
      <c r="AE21" s="622"/>
    </row>
    <row r="22" spans="1:32" ht="12" customHeight="1">
      <c r="A22" s="598"/>
      <c r="B22" s="605"/>
      <c r="C22" s="605"/>
      <c r="D22" s="604"/>
      <c r="E22" s="609"/>
      <c r="F22" s="610"/>
      <c r="G22" s="610"/>
      <c r="H22" s="611"/>
      <c r="I22" s="73"/>
      <c r="J22" s="74">
        <v>3</v>
      </c>
      <c r="K22" s="137"/>
      <c r="L22" s="73"/>
      <c r="M22" s="74">
        <v>6</v>
      </c>
      <c r="N22" s="137"/>
      <c r="O22" s="73"/>
      <c r="P22" s="74">
        <v>6</v>
      </c>
      <c r="Q22" s="137"/>
      <c r="R22" s="73"/>
      <c r="S22" s="74">
        <v>20</v>
      </c>
      <c r="T22" s="137"/>
      <c r="U22" s="75"/>
      <c r="V22" s="626">
        <v>30</v>
      </c>
      <c r="W22" s="627"/>
      <c r="X22" s="627"/>
      <c r="Y22" s="627"/>
      <c r="Z22" s="76"/>
      <c r="AA22" s="92"/>
      <c r="AB22" s="77"/>
      <c r="AC22" s="612"/>
      <c r="AD22" s="613"/>
      <c r="AE22" s="614"/>
    </row>
    <row r="23" spans="1:32" ht="12" customHeight="1">
      <c r="A23" s="597"/>
      <c r="B23" s="603"/>
      <c r="C23" s="603"/>
      <c r="D23" s="602"/>
      <c r="E23" s="612"/>
      <c r="F23" s="613"/>
      <c r="G23" s="613"/>
      <c r="H23" s="614"/>
      <c r="I23" s="78" t="s">
        <v>212</v>
      </c>
      <c r="J23" s="130">
        <f>ROUNDDOWN(J21/J22,1)</f>
        <v>0</v>
      </c>
      <c r="K23" s="79" t="s">
        <v>213</v>
      </c>
      <c r="L23" s="78" t="s">
        <v>212</v>
      </c>
      <c r="M23" s="130">
        <f>ROUNDDOWN(M21/M22,1)</f>
        <v>0</v>
      </c>
      <c r="N23" s="79" t="s">
        <v>213</v>
      </c>
      <c r="O23" s="78" t="s">
        <v>212</v>
      </c>
      <c r="P23" s="130">
        <f>ROUNDDOWN(P21/P22,1)</f>
        <v>0</v>
      </c>
      <c r="Q23" s="79" t="s">
        <v>213</v>
      </c>
      <c r="R23" s="78" t="s">
        <v>212</v>
      </c>
      <c r="S23" s="130">
        <f>ROUNDDOWN(S21/S22,1)</f>
        <v>0</v>
      </c>
      <c r="T23" s="79" t="s">
        <v>213</v>
      </c>
      <c r="U23" s="80" t="s">
        <v>212</v>
      </c>
      <c r="V23" s="628">
        <f>ROUNDDOWN(V21/V22,1)</f>
        <v>0</v>
      </c>
      <c r="W23" s="629"/>
      <c r="X23" s="629"/>
      <c r="Y23" s="629"/>
      <c r="Z23" s="81" t="s">
        <v>213</v>
      </c>
      <c r="AA23" s="128" t="s">
        <v>330</v>
      </c>
      <c r="AB23" s="82">
        <f>SUM(I23:Z23)</f>
        <v>0</v>
      </c>
      <c r="AC23" s="630" t="s">
        <v>229</v>
      </c>
      <c r="AD23" s="630"/>
      <c r="AE23" s="83">
        <f>IFERROR(AB24/AB21,0)</f>
        <v>0</v>
      </c>
    </row>
    <row r="24" spans="1:32" ht="12" customHeight="1">
      <c r="A24" s="597"/>
      <c r="B24" s="603"/>
      <c r="C24" s="603"/>
      <c r="D24" s="602"/>
      <c r="E24" s="606" t="s">
        <v>133</v>
      </c>
      <c r="F24" s="607"/>
      <c r="G24" s="607"/>
      <c r="H24" s="608"/>
      <c r="I24" s="58"/>
      <c r="J24" s="131">
        <f>'P2'!D14</f>
        <v>0</v>
      </c>
      <c r="K24" s="59"/>
      <c r="L24" s="58"/>
      <c r="M24" s="125">
        <f>'P2'!E14</f>
        <v>0</v>
      </c>
      <c r="N24" s="59"/>
      <c r="O24" s="58"/>
      <c r="P24" s="125">
        <f>'P2'!F14</f>
        <v>0</v>
      </c>
      <c r="Q24" s="59"/>
      <c r="R24" s="58"/>
      <c r="S24" s="125">
        <f>'P2'!H14</f>
        <v>0</v>
      </c>
      <c r="T24" s="59"/>
      <c r="U24" s="71"/>
      <c r="V24" s="624">
        <f>'P2'!I14+'P2'!J14</f>
        <v>0</v>
      </c>
      <c r="W24" s="625"/>
      <c r="X24" s="625"/>
      <c r="Y24" s="625"/>
      <c r="Z24" s="72"/>
      <c r="AA24" s="138" t="s">
        <v>227</v>
      </c>
      <c r="AB24" s="84">
        <f>SUM(I24:Z24)</f>
        <v>0</v>
      </c>
      <c r="AC24" s="640" t="s">
        <v>342</v>
      </c>
      <c r="AD24" s="641"/>
      <c r="AE24" s="642"/>
    </row>
    <row r="25" spans="1:32" ht="12" customHeight="1">
      <c r="A25" s="598"/>
      <c r="B25" s="605"/>
      <c r="C25" s="605"/>
      <c r="D25" s="604"/>
      <c r="E25" s="609"/>
      <c r="F25" s="610"/>
      <c r="G25" s="610"/>
      <c r="H25" s="611"/>
      <c r="I25" s="73"/>
      <c r="J25" s="74">
        <v>3</v>
      </c>
      <c r="K25" s="137"/>
      <c r="L25" s="73"/>
      <c r="M25" s="85">
        <v>5</v>
      </c>
      <c r="N25" s="137"/>
      <c r="O25" s="73"/>
      <c r="P25" s="74">
        <v>6</v>
      </c>
      <c r="Q25" s="137"/>
      <c r="R25" s="73"/>
      <c r="S25" s="85">
        <f>IF(H43="○",15,20)</f>
        <v>15</v>
      </c>
      <c r="T25" s="137"/>
      <c r="U25" s="75"/>
      <c r="V25" s="635">
        <f>IF(H45="○",25,30)</f>
        <v>25</v>
      </c>
      <c r="W25" s="636"/>
      <c r="X25" s="636"/>
      <c r="Y25" s="636"/>
      <c r="Z25" s="76"/>
      <c r="AA25" s="93"/>
      <c r="AB25" s="86"/>
      <c r="AC25" s="643"/>
      <c r="AD25" s="644"/>
      <c r="AE25" s="645"/>
    </row>
    <row r="26" spans="1:32" ht="12" customHeight="1">
      <c r="A26" s="597"/>
      <c r="B26" s="603"/>
      <c r="C26" s="603"/>
      <c r="D26" s="602"/>
      <c r="E26" s="612"/>
      <c r="F26" s="613"/>
      <c r="G26" s="613"/>
      <c r="H26" s="614"/>
      <c r="I26" s="78" t="s">
        <v>212</v>
      </c>
      <c r="J26" s="130">
        <f>ROUNDDOWN(J24/J25,1)</f>
        <v>0</v>
      </c>
      <c r="K26" s="79" t="s">
        <v>213</v>
      </c>
      <c r="L26" s="78" t="s">
        <v>212</v>
      </c>
      <c r="M26" s="130">
        <f>ROUNDDOWN(M24/M25,1)</f>
        <v>0</v>
      </c>
      <c r="N26" s="79" t="s">
        <v>213</v>
      </c>
      <c r="O26" s="78" t="s">
        <v>212</v>
      </c>
      <c r="P26" s="130">
        <f>ROUNDDOWN(P24/P25,1)</f>
        <v>0</v>
      </c>
      <c r="Q26" s="79" t="s">
        <v>213</v>
      </c>
      <c r="R26" s="78" t="s">
        <v>212</v>
      </c>
      <c r="S26" s="130">
        <f>ROUNDDOWN(S24/S25,1)</f>
        <v>0</v>
      </c>
      <c r="T26" s="79" t="s">
        <v>213</v>
      </c>
      <c r="U26" s="80" t="s">
        <v>212</v>
      </c>
      <c r="V26" s="628">
        <f>ROUNDDOWN(V24/V25,1)</f>
        <v>0</v>
      </c>
      <c r="W26" s="629"/>
      <c r="X26" s="629"/>
      <c r="Y26" s="629"/>
      <c r="Z26" s="81" t="s">
        <v>213</v>
      </c>
      <c r="AA26" s="128" t="s">
        <v>331</v>
      </c>
      <c r="AB26" s="87">
        <f>SUM(I26:Z26)</f>
        <v>0</v>
      </c>
      <c r="AC26" s="646"/>
      <c r="AD26" s="647"/>
      <c r="AE26" s="648"/>
      <c r="AF26" s="91"/>
    </row>
    <row r="27" spans="1:32" ht="12" hidden="1" customHeight="1">
      <c r="A27" s="597"/>
      <c r="B27" s="603"/>
      <c r="C27" s="603"/>
      <c r="D27" s="602"/>
      <c r="E27" s="606" t="s">
        <v>155</v>
      </c>
      <c r="F27" s="655"/>
      <c r="G27" s="655"/>
      <c r="H27" s="656"/>
      <c r="I27" s="88"/>
      <c r="J27" s="637">
        <f>ROUNDDOWN(J21/3,1)</f>
        <v>0</v>
      </c>
      <c r="K27" s="88"/>
      <c r="L27" s="88"/>
      <c r="M27" s="637">
        <f>IF(H47="○",ROUNDDOWN(M21/5,1),ROUNDDOWN(M21/6,1))</f>
        <v>0</v>
      </c>
      <c r="N27" s="127"/>
      <c r="O27" s="127"/>
      <c r="P27" s="637">
        <f>ROUNDDOWN(P21/6,1)</f>
        <v>0</v>
      </c>
      <c r="Q27" s="127"/>
      <c r="R27" s="127"/>
      <c r="S27" s="637" t="e">
        <f>IF(#REF!="○",ROUNDDOWN(S21/15,1),ROUNDDOWN(S21/20,1))</f>
        <v>#REF!</v>
      </c>
      <c r="T27" s="127"/>
      <c r="U27" s="127"/>
      <c r="V27" s="637">
        <f>IF(H45="○",ROUNDDOWN((V21+Y21)/25,1),ROUNDDOWN((V21+Y21)/30,1))</f>
        <v>0</v>
      </c>
      <c r="W27" s="638"/>
      <c r="X27" s="638"/>
      <c r="Y27" s="637"/>
      <c r="Z27" s="127"/>
      <c r="AA27" s="639" t="s">
        <v>176</v>
      </c>
      <c r="AB27" s="623" t="e">
        <f>SUM(J27:Y28)</f>
        <v>#REF!</v>
      </c>
      <c r="AC27" s="633" t="s">
        <v>181</v>
      </c>
      <c r="AD27" s="633"/>
      <c r="AE27" s="633"/>
    </row>
    <row r="28" spans="1:32" ht="12" hidden="1" customHeight="1">
      <c r="A28" s="597"/>
      <c r="B28" s="603"/>
      <c r="C28" s="603"/>
      <c r="D28" s="602"/>
      <c r="E28" s="657"/>
      <c r="F28" s="658"/>
      <c r="G28" s="658"/>
      <c r="H28" s="659"/>
      <c r="I28" s="133"/>
      <c r="J28" s="637"/>
      <c r="K28" s="133"/>
      <c r="L28" s="133"/>
      <c r="M28" s="637"/>
      <c r="N28" s="127"/>
      <c r="O28" s="127"/>
      <c r="P28" s="637"/>
      <c r="Q28" s="127"/>
      <c r="R28" s="127"/>
      <c r="S28" s="637"/>
      <c r="T28" s="127"/>
      <c r="U28" s="127"/>
      <c r="V28" s="637"/>
      <c r="W28" s="638"/>
      <c r="X28" s="638"/>
      <c r="Y28" s="637"/>
      <c r="Z28" s="127"/>
      <c r="AA28" s="639"/>
      <c r="AB28" s="623"/>
      <c r="AC28" s="634" t="s">
        <v>180</v>
      </c>
      <c r="AD28" s="634"/>
      <c r="AE28" s="89" t="e">
        <f>MAX(AB27,AB29)</f>
        <v>#REF!</v>
      </c>
      <c r="AF28" s="42" t="s">
        <v>145</v>
      </c>
    </row>
    <row r="29" spans="1:32" ht="12" hidden="1" customHeight="1">
      <c r="A29" s="597"/>
      <c r="B29" s="603"/>
      <c r="C29" s="603"/>
      <c r="D29" s="602"/>
      <c r="E29" s="606" t="s">
        <v>156</v>
      </c>
      <c r="F29" s="655"/>
      <c r="G29" s="655"/>
      <c r="H29" s="656"/>
      <c r="I29" s="88"/>
      <c r="J29" s="637">
        <f>ROUNDDOWN(J24/3,1)</f>
        <v>0</v>
      </c>
      <c r="K29" s="88"/>
      <c r="L29" s="88"/>
      <c r="M29" s="637">
        <f>ROUNDDOWN(M24/5,1)</f>
        <v>0</v>
      </c>
      <c r="N29" s="127"/>
      <c r="O29" s="127"/>
      <c r="P29" s="637">
        <f>ROUNDDOWN(P24/6,1)</f>
        <v>0</v>
      </c>
      <c r="Q29" s="127"/>
      <c r="R29" s="127"/>
      <c r="S29" s="637" t="e">
        <f>IF(#REF!="○",ROUNDDOWN(S24/15,1),ROUNDDOWN(S24/20,1))</f>
        <v>#REF!</v>
      </c>
      <c r="T29" s="127"/>
      <c r="U29" s="127"/>
      <c r="V29" s="637">
        <f>IF(H45="○",ROUNDDOWN((V24+Y24)/25,1),ROUNDDOWN((V24+Y24)/30,1))</f>
        <v>0</v>
      </c>
      <c r="W29" s="638"/>
      <c r="X29" s="638"/>
      <c r="Y29" s="637"/>
      <c r="Z29" s="127"/>
      <c r="AA29" s="639" t="s">
        <v>177</v>
      </c>
      <c r="AB29" s="623" t="e">
        <f>SUM(J29:Y30)</f>
        <v>#REF!</v>
      </c>
      <c r="AC29" s="667" t="s">
        <v>170</v>
      </c>
      <c r="AD29" s="667"/>
      <c r="AE29" s="667"/>
    </row>
    <row r="30" spans="1:32" ht="12" hidden="1" customHeight="1">
      <c r="A30" s="597"/>
      <c r="B30" s="603"/>
      <c r="C30" s="603"/>
      <c r="D30" s="602"/>
      <c r="E30" s="657"/>
      <c r="F30" s="658"/>
      <c r="G30" s="658"/>
      <c r="H30" s="659"/>
      <c r="I30" s="133"/>
      <c r="J30" s="637"/>
      <c r="K30" s="133"/>
      <c r="L30" s="133"/>
      <c r="M30" s="637"/>
      <c r="N30" s="127"/>
      <c r="O30" s="127"/>
      <c r="P30" s="637"/>
      <c r="Q30" s="127"/>
      <c r="R30" s="127"/>
      <c r="S30" s="637"/>
      <c r="T30" s="127"/>
      <c r="U30" s="127"/>
      <c r="V30" s="637"/>
      <c r="W30" s="638"/>
      <c r="X30" s="638"/>
      <c r="Y30" s="637"/>
      <c r="Z30" s="127"/>
      <c r="AA30" s="639"/>
      <c r="AB30" s="623"/>
      <c r="AC30" s="667"/>
      <c r="AD30" s="667"/>
      <c r="AE30" s="667"/>
    </row>
    <row r="31" spans="1:32" ht="12" customHeight="1">
      <c r="A31" s="599"/>
      <c r="B31" s="618" t="s">
        <v>159</v>
      </c>
      <c r="C31" s="618" t="s">
        <v>171</v>
      </c>
      <c r="D31" s="684" t="s">
        <v>157</v>
      </c>
      <c r="E31" s="674" t="s">
        <v>173</v>
      </c>
      <c r="F31" s="674"/>
      <c r="G31" s="674"/>
      <c r="H31" s="675" t="s">
        <v>143</v>
      </c>
      <c r="I31" s="676" t="s">
        <v>349</v>
      </c>
      <c r="J31" s="677"/>
      <c r="K31" s="677"/>
      <c r="L31" s="677"/>
      <c r="M31" s="677"/>
      <c r="N31" s="677"/>
      <c r="O31" s="677"/>
      <c r="P31" s="677"/>
      <c r="Q31" s="677"/>
      <c r="R31" s="677"/>
      <c r="S31" s="677"/>
      <c r="T31" s="677"/>
      <c r="U31" s="677"/>
      <c r="V31" s="677"/>
      <c r="W31" s="677"/>
      <c r="X31" s="677"/>
      <c r="Y31" s="677"/>
      <c r="Z31" s="678"/>
      <c r="AA31" s="639" t="s">
        <v>165</v>
      </c>
      <c r="AB31" s="682" cm="1">
        <f t="array" ref="AB31">_xlfn.IFS(H31="○",1,H31="×",0,H31="○・×",0)</f>
        <v>0</v>
      </c>
      <c r="AC31" s="668"/>
      <c r="AD31" s="669"/>
      <c r="AE31" s="670"/>
    </row>
    <row r="32" spans="1:32" ht="12" customHeight="1">
      <c r="A32" s="599"/>
      <c r="B32" s="619"/>
      <c r="C32" s="619"/>
      <c r="D32" s="685"/>
      <c r="E32" s="674"/>
      <c r="F32" s="674"/>
      <c r="G32" s="674"/>
      <c r="H32" s="675"/>
      <c r="I32" s="679"/>
      <c r="J32" s="680"/>
      <c r="K32" s="680"/>
      <c r="L32" s="680"/>
      <c r="M32" s="680"/>
      <c r="N32" s="680"/>
      <c r="O32" s="680"/>
      <c r="P32" s="680"/>
      <c r="Q32" s="680"/>
      <c r="R32" s="680"/>
      <c r="S32" s="680"/>
      <c r="T32" s="680"/>
      <c r="U32" s="680"/>
      <c r="V32" s="680"/>
      <c r="W32" s="680"/>
      <c r="X32" s="680"/>
      <c r="Y32" s="680"/>
      <c r="Z32" s="681"/>
      <c r="AA32" s="639"/>
      <c r="AB32" s="683"/>
      <c r="AC32" s="671"/>
      <c r="AD32" s="672"/>
      <c r="AE32" s="673"/>
    </row>
    <row r="33" spans="1:31" ht="12" customHeight="1">
      <c r="A33" s="599"/>
      <c r="B33" s="619"/>
      <c r="C33" s="619"/>
      <c r="D33" s="685"/>
      <c r="E33" s="674" t="s">
        <v>225</v>
      </c>
      <c r="F33" s="674"/>
      <c r="G33" s="674"/>
      <c r="H33" s="675" t="s">
        <v>143</v>
      </c>
      <c r="I33" s="676" t="s">
        <v>349</v>
      </c>
      <c r="J33" s="677"/>
      <c r="K33" s="677"/>
      <c r="L33" s="677"/>
      <c r="M33" s="677"/>
      <c r="N33" s="677"/>
      <c r="O33" s="677"/>
      <c r="P33" s="677"/>
      <c r="Q33" s="677"/>
      <c r="R33" s="677"/>
      <c r="S33" s="677"/>
      <c r="T33" s="677"/>
      <c r="U33" s="677"/>
      <c r="V33" s="677"/>
      <c r="W33" s="677"/>
      <c r="X33" s="677"/>
      <c r="Y33" s="677"/>
      <c r="Z33" s="678"/>
      <c r="AA33" s="586" t="s">
        <v>332</v>
      </c>
      <c r="AB33" s="682" cm="1">
        <f t="array" ref="AB33">_xlfn.IFS(AND(H33="○",AB8&gt;90),0,AND(H33="○",AB8&lt;=90),1,AND(H33="×"),0,AND(H33="○・×"),0)</f>
        <v>0</v>
      </c>
      <c r="AC33" s="668"/>
      <c r="AD33" s="669"/>
      <c r="AE33" s="670"/>
    </row>
    <row r="34" spans="1:31" ht="12" customHeight="1">
      <c r="A34" s="599"/>
      <c r="B34" s="619"/>
      <c r="C34" s="619"/>
      <c r="D34" s="685"/>
      <c r="E34" s="674"/>
      <c r="F34" s="674"/>
      <c r="G34" s="674"/>
      <c r="H34" s="675"/>
      <c r="I34" s="679"/>
      <c r="J34" s="680"/>
      <c r="K34" s="680"/>
      <c r="L34" s="680"/>
      <c r="M34" s="680"/>
      <c r="N34" s="680"/>
      <c r="O34" s="680"/>
      <c r="P34" s="680"/>
      <c r="Q34" s="680"/>
      <c r="R34" s="680"/>
      <c r="S34" s="680"/>
      <c r="T34" s="680"/>
      <c r="U34" s="680"/>
      <c r="V34" s="680"/>
      <c r="W34" s="680"/>
      <c r="X34" s="680"/>
      <c r="Y34" s="680"/>
      <c r="Z34" s="681"/>
      <c r="AA34" s="586"/>
      <c r="AB34" s="683"/>
      <c r="AC34" s="671"/>
      <c r="AD34" s="672"/>
      <c r="AE34" s="673"/>
    </row>
    <row r="35" spans="1:31" ht="12" customHeight="1">
      <c r="A35" s="599"/>
      <c r="B35" s="619"/>
      <c r="C35" s="619"/>
      <c r="D35" s="685"/>
      <c r="E35" s="674" t="s">
        <v>140</v>
      </c>
      <c r="F35" s="674"/>
      <c r="G35" s="674"/>
      <c r="H35" s="639" t="s">
        <v>141</v>
      </c>
      <c r="I35" s="676" t="s">
        <v>350</v>
      </c>
      <c r="J35" s="687"/>
      <c r="K35" s="687"/>
      <c r="L35" s="687"/>
      <c r="M35" s="687"/>
      <c r="N35" s="687"/>
      <c r="O35" s="687"/>
      <c r="P35" s="687"/>
      <c r="Q35" s="687"/>
      <c r="R35" s="687"/>
      <c r="S35" s="687"/>
      <c r="T35" s="687"/>
      <c r="U35" s="687"/>
      <c r="V35" s="687"/>
      <c r="W35" s="687"/>
      <c r="X35" s="687"/>
      <c r="Y35" s="687"/>
      <c r="Z35" s="688"/>
      <c r="AA35" s="586" t="s">
        <v>333</v>
      </c>
      <c r="AB35" s="682" cm="1">
        <f t="array" ref="AB35">_xlfn.IFS(H35="○",1,H35="×",0)</f>
        <v>1</v>
      </c>
      <c r="AC35" s="692"/>
      <c r="AD35" s="692"/>
      <c r="AE35" s="692"/>
    </row>
    <row r="36" spans="1:31" ht="12" customHeight="1">
      <c r="A36" s="599"/>
      <c r="B36" s="619"/>
      <c r="C36" s="619"/>
      <c r="D36" s="686"/>
      <c r="E36" s="674"/>
      <c r="F36" s="674"/>
      <c r="G36" s="674"/>
      <c r="H36" s="639"/>
      <c r="I36" s="689"/>
      <c r="J36" s="690"/>
      <c r="K36" s="690"/>
      <c r="L36" s="690"/>
      <c r="M36" s="690"/>
      <c r="N36" s="690"/>
      <c r="O36" s="690"/>
      <c r="P36" s="690"/>
      <c r="Q36" s="690"/>
      <c r="R36" s="690"/>
      <c r="S36" s="690"/>
      <c r="T36" s="690"/>
      <c r="U36" s="690"/>
      <c r="V36" s="690"/>
      <c r="W36" s="690"/>
      <c r="X36" s="690"/>
      <c r="Y36" s="690"/>
      <c r="Z36" s="691"/>
      <c r="AA36" s="586"/>
      <c r="AB36" s="683"/>
      <c r="AC36" s="671"/>
      <c r="AD36" s="672"/>
      <c r="AE36" s="673"/>
    </row>
    <row r="37" spans="1:31" ht="12" customHeight="1">
      <c r="A37" s="599"/>
      <c r="B37" s="619"/>
      <c r="C37" s="619"/>
      <c r="D37" s="684" t="s">
        <v>160</v>
      </c>
      <c r="E37" s="674" t="s">
        <v>173</v>
      </c>
      <c r="F37" s="674"/>
      <c r="G37" s="674"/>
      <c r="H37" s="693" t="s">
        <v>410</v>
      </c>
      <c r="I37" s="676" t="s">
        <v>351</v>
      </c>
      <c r="J37" s="677"/>
      <c r="K37" s="677"/>
      <c r="L37" s="677"/>
      <c r="M37" s="677"/>
      <c r="N37" s="677"/>
      <c r="O37" s="677"/>
      <c r="P37" s="677"/>
      <c r="Q37" s="677"/>
      <c r="R37" s="677"/>
      <c r="S37" s="677"/>
      <c r="T37" s="677"/>
      <c r="U37" s="677"/>
      <c r="V37" s="677"/>
      <c r="W37" s="677"/>
      <c r="X37" s="677"/>
      <c r="Y37" s="677"/>
      <c r="Z37" s="694"/>
      <c r="AA37" s="586" t="s">
        <v>176</v>
      </c>
      <c r="AB37" s="682" cm="1">
        <f t="array" ref="AB37">_xlfn.IFS(H37="○",1,H37="分園なし",0,H37="○・×",0)</f>
        <v>0</v>
      </c>
      <c r="AC37" s="668"/>
      <c r="AD37" s="669"/>
      <c r="AE37" s="670"/>
    </row>
    <row r="38" spans="1:31" ht="12" customHeight="1">
      <c r="A38" s="599"/>
      <c r="B38" s="619"/>
      <c r="C38" s="619"/>
      <c r="D38" s="685"/>
      <c r="E38" s="674"/>
      <c r="F38" s="674"/>
      <c r="G38" s="674"/>
      <c r="H38" s="693"/>
      <c r="I38" s="679"/>
      <c r="J38" s="680"/>
      <c r="K38" s="680"/>
      <c r="L38" s="680"/>
      <c r="M38" s="680"/>
      <c r="N38" s="680"/>
      <c r="O38" s="680"/>
      <c r="P38" s="680"/>
      <c r="Q38" s="680"/>
      <c r="R38" s="680"/>
      <c r="S38" s="680"/>
      <c r="T38" s="680"/>
      <c r="U38" s="680"/>
      <c r="V38" s="680"/>
      <c r="W38" s="680"/>
      <c r="X38" s="680"/>
      <c r="Y38" s="680"/>
      <c r="Z38" s="695"/>
      <c r="AA38" s="586"/>
      <c r="AB38" s="683"/>
      <c r="AC38" s="671"/>
      <c r="AD38" s="672"/>
      <c r="AE38" s="673"/>
    </row>
    <row r="39" spans="1:31" ht="12" customHeight="1">
      <c r="A39" s="599"/>
      <c r="B39" s="619"/>
      <c r="C39" s="619"/>
      <c r="D39" s="685"/>
      <c r="E39" s="674" t="s">
        <v>224</v>
      </c>
      <c r="F39" s="674"/>
      <c r="G39" s="674"/>
      <c r="H39" s="693" t="s">
        <v>410</v>
      </c>
      <c r="I39" s="676" t="s">
        <v>351</v>
      </c>
      <c r="J39" s="677"/>
      <c r="K39" s="677"/>
      <c r="L39" s="677"/>
      <c r="M39" s="677"/>
      <c r="N39" s="677"/>
      <c r="O39" s="677"/>
      <c r="P39" s="677"/>
      <c r="Q39" s="677"/>
      <c r="R39" s="677"/>
      <c r="S39" s="677"/>
      <c r="T39" s="677"/>
      <c r="U39" s="677"/>
      <c r="V39" s="677"/>
      <c r="W39" s="677"/>
      <c r="X39" s="677"/>
      <c r="Y39" s="677"/>
      <c r="Z39" s="694"/>
      <c r="AA39" s="586" t="s">
        <v>334</v>
      </c>
      <c r="AB39" s="682" cm="1">
        <f t="array" ref="AB39">_xlfn.IFS(AND(H39="○",AB21&gt;90),0,AND(H39="○",AB21&lt;=90),"1",AND(H39="分園なし"),0,AND(H39="○・×"),0)</f>
        <v>0</v>
      </c>
      <c r="AC39" s="692"/>
      <c r="AD39" s="692"/>
      <c r="AE39" s="692"/>
    </row>
    <row r="40" spans="1:31" ht="12" customHeight="1">
      <c r="A40" s="599"/>
      <c r="B40" s="619"/>
      <c r="C40" s="619"/>
      <c r="D40" s="685"/>
      <c r="E40" s="674"/>
      <c r="F40" s="674"/>
      <c r="G40" s="674"/>
      <c r="H40" s="693"/>
      <c r="I40" s="679"/>
      <c r="J40" s="680"/>
      <c r="K40" s="680"/>
      <c r="L40" s="680"/>
      <c r="M40" s="680"/>
      <c r="N40" s="680"/>
      <c r="O40" s="680"/>
      <c r="P40" s="680"/>
      <c r="Q40" s="680"/>
      <c r="R40" s="680"/>
      <c r="S40" s="680"/>
      <c r="T40" s="680"/>
      <c r="U40" s="680"/>
      <c r="V40" s="680"/>
      <c r="W40" s="680"/>
      <c r="X40" s="680"/>
      <c r="Y40" s="680"/>
      <c r="Z40" s="695"/>
      <c r="AA40" s="586"/>
      <c r="AB40" s="683"/>
      <c r="AC40" s="692"/>
      <c r="AD40" s="692"/>
      <c r="AE40" s="692"/>
    </row>
    <row r="41" spans="1:31" ht="12" customHeight="1">
      <c r="A41" s="599"/>
      <c r="B41" s="619"/>
      <c r="C41" s="619"/>
      <c r="D41" s="685"/>
      <c r="E41" s="674" t="s">
        <v>140</v>
      </c>
      <c r="F41" s="674"/>
      <c r="G41" s="674"/>
      <c r="H41" s="693" t="s">
        <v>410</v>
      </c>
      <c r="I41" s="676" t="s">
        <v>352</v>
      </c>
      <c r="J41" s="687"/>
      <c r="K41" s="687"/>
      <c r="L41" s="687"/>
      <c r="M41" s="687"/>
      <c r="N41" s="687"/>
      <c r="O41" s="687"/>
      <c r="P41" s="687"/>
      <c r="Q41" s="687"/>
      <c r="R41" s="687"/>
      <c r="S41" s="687"/>
      <c r="T41" s="687"/>
      <c r="U41" s="687"/>
      <c r="V41" s="687"/>
      <c r="W41" s="687"/>
      <c r="X41" s="687"/>
      <c r="Y41" s="687"/>
      <c r="Z41" s="688"/>
      <c r="AA41" s="586" t="s">
        <v>335</v>
      </c>
      <c r="AB41" s="682" cm="1">
        <f t="array" ref="AB41">_xlfn.IFS(H41="○",1,H41="分園なし",0,H41="○・×",0)</f>
        <v>0</v>
      </c>
      <c r="AC41" s="692"/>
      <c r="AD41" s="692"/>
      <c r="AE41" s="692"/>
    </row>
    <row r="42" spans="1:31" ht="12" customHeight="1">
      <c r="A42" s="599"/>
      <c r="B42" s="619"/>
      <c r="C42" s="619"/>
      <c r="D42" s="686"/>
      <c r="E42" s="674"/>
      <c r="F42" s="674"/>
      <c r="G42" s="674"/>
      <c r="H42" s="693"/>
      <c r="I42" s="689"/>
      <c r="J42" s="690"/>
      <c r="K42" s="690"/>
      <c r="L42" s="690"/>
      <c r="M42" s="690"/>
      <c r="N42" s="690"/>
      <c r="O42" s="690"/>
      <c r="P42" s="690"/>
      <c r="Q42" s="690"/>
      <c r="R42" s="690"/>
      <c r="S42" s="690"/>
      <c r="T42" s="690"/>
      <c r="U42" s="690"/>
      <c r="V42" s="690"/>
      <c r="W42" s="690"/>
      <c r="X42" s="690"/>
      <c r="Y42" s="690"/>
      <c r="Z42" s="691"/>
      <c r="AA42" s="586"/>
      <c r="AB42" s="683"/>
      <c r="AC42" s="692"/>
      <c r="AD42" s="692"/>
      <c r="AE42" s="692"/>
    </row>
    <row r="43" spans="1:31" ht="12" customHeight="1">
      <c r="A43" s="599"/>
      <c r="B43" s="619"/>
      <c r="C43" s="618" t="s">
        <v>142</v>
      </c>
      <c r="D43" s="684" t="s">
        <v>161</v>
      </c>
      <c r="E43" s="674" t="s">
        <v>135</v>
      </c>
      <c r="F43" s="674"/>
      <c r="G43" s="674"/>
      <c r="H43" s="693" t="s">
        <v>34</v>
      </c>
      <c r="I43" s="696" t="s">
        <v>353</v>
      </c>
      <c r="J43" s="697"/>
      <c r="K43" s="697"/>
      <c r="L43" s="697"/>
      <c r="M43" s="697"/>
      <c r="N43" s="697"/>
      <c r="O43" s="697"/>
      <c r="P43" s="697"/>
      <c r="Q43" s="697"/>
      <c r="R43" s="697"/>
      <c r="S43" s="697"/>
      <c r="T43" s="697"/>
      <c r="U43" s="697"/>
      <c r="V43" s="697"/>
      <c r="W43" s="697"/>
      <c r="X43" s="697"/>
      <c r="Y43" s="697"/>
      <c r="Z43" s="698"/>
      <c r="AA43" s="586" t="s">
        <v>167</v>
      </c>
      <c r="AB43" s="702"/>
      <c r="AC43" s="704" t="s">
        <v>182</v>
      </c>
      <c r="AD43" s="704"/>
      <c r="AE43" s="704"/>
    </row>
    <row r="44" spans="1:31" ht="12" customHeight="1">
      <c r="A44" s="599"/>
      <c r="B44" s="619"/>
      <c r="C44" s="619"/>
      <c r="D44" s="685"/>
      <c r="E44" s="674"/>
      <c r="F44" s="674"/>
      <c r="G44" s="674"/>
      <c r="H44" s="693"/>
      <c r="I44" s="699"/>
      <c r="J44" s="700"/>
      <c r="K44" s="700"/>
      <c r="L44" s="700"/>
      <c r="M44" s="700"/>
      <c r="N44" s="700"/>
      <c r="O44" s="700"/>
      <c r="P44" s="700"/>
      <c r="Q44" s="700"/>
      <c r="R44" s="700"/>
      <c r="S44" s="700"/>
      <c r="T44" s="700"/>
      <c r="U44" s="700"/>
      <c r="V44" s="700"/>
      <c r="W44" s="700"/>
      <c r="X44" s="700"/>
      <c r="Y44" s="700"/>
      <c r="Z44" s="701"/>
      <c r="AA44" s="586"/>
      <c r="AB44" s="703"/>
      <c r="AC44" s="704"/>
      <c r="AD44" s="704"/>
      <c r="AE44" s="704"/>
    </row>
    <row r="45" spans="1:31" ht="12" customHeight="1">
      <c r="A45" s="599"/>
      <c r="B45" s="619"/>
      <c r="C45" s="619"/>
      <c r="D45" s="685"/>
      <c r="E45" s="634" t="s">
        <v>186</v>
      </c>
      <c r="F45" s="634"/>
      <c r="G45" s="634"/>
      <c r="H45" s="693" t="s">
        <v>34</v>
      </c>
      <c r="I45" s="696" t="s">
        <v>354</v>
      </c>
      <c r="J45" s="697"/>
      <c r="K45" s="697"/>
      <c r="L45" s="697"/>
      <c r="M45" s="697"/>
      <c r="N45" s="697"/>
      <c r="O45" s="697"/>
      <c r="P45" s="697"/>
      <c r="Q45" s="697"/>
      <c r="R45" s="697"/>
      <c r="S45" s="697"/>
      <c r="T45" s="697"/>
      <c r="U45" s="697"/>
      <c r="V45" s="697"/>
      <c r="W45" s="697"/>
      <c r="X45" s="697"/>
      <c r="Y45" s="697"/>
      <c r="Z45" s="698"/>
      <c r="AA45" s="586" t="s">
        <v>336</v>
      </c>
      <c r="AB45" s="702"/>
      <c r="AC45" s="704" t="s">
        <v>182</v>
      </c>
      <c r="AD45" s="704"/>
      <c r="AE45" s="704"/>
    </row>
    <row r="46" spans="1:31" ht="12" customHeight="1">
      <c r="A46" s="599"/>
      <c r="B46" s="619"/>
      <c r="C46" s="619"/>
      <c r="D46" s="685"/>
      <c r="E46" s="634"/>
      <c r="F46" s="634"/>
      <c r="G46" s="634"/>
      <c r="H46" s="693"/>
      <c r="I46" s="699"/>
      <c r="J46" s="700"/>
      <c r="K46" s="700"/>
      <c r="L46" s="700"/>
      <c r="M46" s="700"/>
      <c r="N46" s="700"/>
      <c r="O46" s="700"/>
      <c r="P46" s="700"/>
      <c r="Q46" s="700"/>
      <c r="R46" s="700"/>
      <c r="S46" s="700"/>
      <c r="T46" s="700"/>
      <c r="U46" s="700"/>
      <c r="V46" s="700"/>
      <c r="W46" s="700"/>
      <c r="X46" s="700"/>
      <c r="Y46" s="700"/>
      <c r="Z46" s="701"/>
      <c r="AA46" s="586"/>
      <c r="AB46" s="703"/>
      <c r="AC46" s="704"/>
      <c r="AD46" s="704"/>
      <c r="AE46" s="704"/>
    </row>
    <row r="47" spans="1:31" ht="12" customHeight="1">
      <c r="A47" s="599"/>
      <c r="B47" s="619"/>
      <c r="C47" s="619"/>
      <c r="D47" s="685"/>
      <c r="E47" s="674" t="s">
        <v>184</v>
      </c>
      <c r="F47" s="674"/>
      <c r="G47" s="674"/>
      <c r="H47" s="693" t="s">
        <v>34</v>
      </c>
      <c r="I47" s="705" t="s">
        <v>355</v>
      </c>
      <c r="J47" s="706"/>
      <c r="K47" s="706"/>
      <c r="L47" s="706"/>
      <c r="M47" s="706"/>
      <c r="N47" s="706"/>
      <c r="O47" s="706"/>
      <c r="P47" s="706"/>
      <c r="Q47" s="706"/>
      <c r="R47" s="706"/>
      <c r="S47" s="706"/>
      <c r="T47" s="706"/>
      <c r="U47" s="706"/>
      <c r="V47" s="706"/>
      <c r="W47" s="706"/>
      <c r="X47" s="706"/>
      <c r="Y47" s="706"/>
      <c r="Z47" s="707"/>
      <c r="AA47" s="586" t="s">
        <v>337</v>
      </c>
      <c r="AB47" s="702"/>
      <c r="AC47" s="716" t="s">
        <v>413</v>
      </c>
      <c r="AD47" s="716"/>
      <c r="AE47" s="716"/>
    </row>
    <row r="48" spans="1:31" ht="12" customHeight="1">
      <c r="A48" s="599"/>
      <c r="B48" s="619"/>
      <c r="C48" s="619"/>
      <c r="D48" s="685"/>
      <c r="E48" s="674"/>
      <c r="F48" s="674"/>
      <c r="G48" s="674"/>
      <c r="H48" s="693"/>
      <c r="I48" s="708"/>
      <c r="J48" s="709"/>
      <c r="K48" s="709"/>
      <c r="L48" s="709"/>
      <c r="M48" s="709"/>
      <c r="N48" s="709"/>
      <c r="O48" s="709"/>
      <c r="P48" s="709"/>
      <c r="Q48" s="709"/>
      <c r="R48" s="709"/>
      <c r="S48" s="709"/>
      <c r="T48" s="709"/>
      <c r="U48" s="709"/>
      <c r="V48" s="709"/>
      <c r="W48" s="709"/>
      <c r="X48" s="709"/>
      <c r="Y48" s="709"/>
      <c r="Z48" s="710"/>
      <c r="AA48" s="586"/>
      <c r="AB48" s="703"/>
      <c r="AC48" s="716"/>
      <c r="AD48" s="716"/>
      <c r="AE48" s="716"/>
    </row>
    <row r="49" spans="1:31" ht="12" customHeight="1">
      <c r="A49" s="599"/>
      <c r="B49" s="619"/>
      <c r="C49" s="619"/>
      <c r="D49" s="685"/>
      <c r="E49" s="674" t="s">
        <v>136</v>
      </c>
      <c r="F49" s="674"/>
      <c r="G49" s="674"/>
      <c r="H49" s="693" t="s">
        <v>411</v>
      </c>
      <c r="I49" s="717" t="s">
        <v>356</v>
      </c>
      <c r="J49" s="718"/>
      <c r="K49" s="718"/>
      <c r="L49" s="718"/>
      <c r="M49" s="718"/>
      <c r="N49" s="718"/>
      <c r="O49" s="718"/>
      <c r="P49" s="718"/>
      <c r="Q49" s="718"/>
      <c r="R49" s="718"/>
      <c r="S49" s="718"/>
      <c r="T49" s="718"/>
      <c r="U49" s="718"/>
      <c r="V49" s="718"/>
      <c r="W49" s="718"/>
      <c r="X49" s="718"/>
      <c r="Y49" s="718"/>
      <c r="Z49" s="719"/>
      <c r="AA49" s="586" t="s">
        <v>338</v>
      </c>
      <c r="AB49" s="682" cm="1">
        <f t="array" ref="AB49">_xlfn.IFS(H49="○",1,H49="×",0,H49="○・×",0)</f>
        <v>0</v>
      </c>
      <c r="AC49" s="692"/>
      <c r="AD49" s="692"/>
      <c r="AE49" s="692"/>
    </row>
    <row r="50" spans="1:31" ht="12" customHeight="1">
      <c r="A50" s="599"/>
      <c r="B50" s="619"/>
      <c r="C50" s="619"/>
      <c r="D50" s="685"/>
      <c r="E50" s="674"/>
      <c r="F50" s="674"/>
      <c r="G50" s="674"/>
      <c r="H50" s="693"/>
      <c r="I50" s="720"/>
      <c r="J50" s="721"/>
      <c r="K50" s="721"/>
      <c r="L50" s="721"/>
      <c r="M50" s="721"/>
      <c r="N50" s="721"/>
      <c r="O50" s="721"/>
      <c r="P50" s="721"/>
      <c r="Q50" s="721"/>
      <c r="R50" s="721"/>
      <c r="S50" s="721"/>
      <c r="T50" s="721"/>
      <c r="U50" s="721"/>
      <c r="V50" s="721"/>
      <c r="W50" s="721"/>
      <c r="X50" s="721"/>
      <c r="Y50" s="721"/>
      <c r="Z50" s="722"/>
      <c r="AA50" s="586"/>
      <c r="AB50" s="683"/>
      <c r="AC50" s="692"/>
      <c r="AD50" s="692"/>
      <c r="AE50" s="692"/>
    </row>
    <row r="51" spans="1:31" ht="12" customHeight="1">
      <c r="A51" s="599"/>
      <c r="B51" s="619"/>
      <c r="C51" s="619"/>
      <c r="D51" s="685"/>
      <c r="E51" s="674" t="s">
        <v>137</v>
      </c>
      <c r="F51" s="674"/>
      <c r="G51" s="674"/>
      <c r="H51" s="693" t="s">
        <v>411</v>
      </c>
      <c r="I51" s="696" t="s">
        <v>357</v>
      </c>
      <c r="J51" s="677"/>
      <c r="K51" s="677"/>
      <c r="L51" s="677"/>
      <c r="M51" s="677"/>
      <c r="N51" s="677"/>
      <c r="O51" s="677"/>
      <c r="P51" s="677"/>
      <c r="Q51" s="677"/>
      <c r="R51" s="677"/>
      <c r="S51" s="677"/>
      <c r="T51" s="677"/>
      <c r="U51" s="677"/>
      <c r="V51" s="677"/>
      <c r="W51" s="677"/>
      <c r="X51" s="677"/>
      <c r="Y51" s="677"/>
      <c r="Z51" s="694"/>
      <c r="AA51" s="586" t="s">
        <v>339</v>
      </c>
      <c r="AB51" s="682" cm="1">
        <f t="array" ref="AB51">_xlfn.IFS(AND(H51="○",AB8+AB21&lt;=120),1,AND(H51="○",AB8+AB21&gt;=121),2,AND(H51="×"),0,AND(H51="○・×"),0)</f>
        <v>0</v>
      </c>
      <c r="AC51" s="715" t="s">
        <v>358</v>
      </c>
      <c r="AD51" s="715"/>
      <c r="AE51" s="715"/>
    </row>
    <row r="52" spans="1:31" ht="12" customHeight="1">
      <c r="A52" s="599"/>
      <c r="B52" s="619"/>
      <c r="C52" s="619"/>
      <c r="D52" s="685"/>
      <c r="E52" s="674"/>
      <c r="F52" s="674"/>
      <c r="G52" s="674"/>
      <c r="H52" s="693"/>
      <c r="I52" s="711"/>
      <c r="J52" s="712"/>
      <c r="K52" s="712"/>
      <c r="L52" s="712"/>
      <c r="M52" s="712"/>
      <c r="N52" s="712"/>
      <c r="O52" s="712"/>
      <c r="P52" s="712"/>
      <c r="Q52" s="712"/>
      <c r="R52" s="712"/>
      <c r="S52" s="712"/>
      <c r="T52" s="712"/>
      <c r="U52" s="712"/>
      <c r="V52" s="712"/>
      <c r="W52" s="712"/>
      <c r="X52" s="712"/>
      <c r="Y52" s="712"/>
      <c r="Z52" s="713"/>
      <c r="AA52" s="586"/>
      <c r="AB52" s="714"/>
      <c r="AC52" s="715"/>
      <c r="AD52" s="715"/>
      <c r="AE52" s="715"/>
    </row>
    <row r="53" spans="1:31" ht="12" customHeight="1">
      <c r="A53" s="599"/>
      <c r="B53" s="619"/>
      <c r="C53" s="619"/>
      <c r="D53" s="686"/>
      <c r="E53" s="674"/>
      <c r="F53" s="674"/>
      <c r="G53" s="674"/>
      <c r="H53" s="693"/>
      <c r="I53" s="679"/>
      <c r="J53" s="680"/>
      <c r="K53" s="680"/>
      <c r="L53" s="680"/>
      <c r="M53" s="680"/>
      <c r="N53" s="680"/>
      <c r="O53" s="680"/>
      <c r="P53" s="680"/>
      <c r="Q53" s="680"/>
      <c r="R53" s="680"/>
      <c r="S53" s="680"/>
      <c r="T53" s="680"/>
      <c r="U53" s="680"/>
      <c r="V53" s="680"/>
      <c r="W53" s="680"/>
      <c r="X53" s="680"/>
      <c r="Y53" s="680"/>
      <c r="Z53" s="695"/>
      <c r="AA53" s="586"/>
      <c r="AB53" s="683"/>
      <c r="AC53" s="715"/>
      <c r="AD53" s="715"/>
      <c r="AE53" s="715"/>
    </row>
    <row r="54" spans="1:31" ht="12" customHeight="1">
      <c r="A54" s="600"/>
      <c r="B54" s="894" t="s">
        <v>175</v>
      </c>
      <c r="C54" s="900" t="s">
        <v>277</v>
      </c>
      <c r="D54" s="726"/>
      <c r="E54" s="727"/>
      <c r="F54" s="727"/>
      <c r="G54" s="727"/>
      <c r="H54" s="728"/>
      <c r="I54" s="732" t="s">
        <v>277</v>
      </c>
      <c r="J54" s="733"/>
      <c r="K54" s="733"/>
      <c r="L54" s="733"/>
      <c r="M54" s="733"/>
      <c r="N54" s="734"/>
      <c r="O54" s="732" t="s">
        <v>147</v>
      </c>
      <c r="P54" s="625"/>
      <c r="Q54" s="625"/>
      <c r="R54" s="625"/>
      <c r="S54" s="625"/>
      <c r="T54" s="735"/>
      <c r="U54" s="736"/>
      <c r="V54" s="737"/>
      <c r="W54" s="737"/>
      <c r="X54" s="737"/>
      <c r="Y54" s="737"/>
      <c r="Z54" s="738"/>
      <c r="AA54" s="901"/>
      <c r="AB54" s="902"/>
      <c r="AC54" s="902"/>
      <c r="AD54" s="902"/>
      <c r="AE54" s="903"/>
    </row>
    <row r="55" spans="1:31" ht="12" customHeight="1">
      <c r="A55" s="600"/>
      <c r="B55" s="895"/>
      <c r="C55" s="898"/>
      <c r="D55" s="729"/>
      <c r="E55" s="730"/>
      <c r="F55" s="730"/>
      <c r="G55" s="730"/>
      <c r="H55" s="731"/>
      <c r="I55" s="732" t="s">
        <v>138</v>
      </c>
      <c r="J55" s="733"/>
      <c r="K55" s="734"/>
      <c r="L55" s="732" t="s">
        <v>139</v>
      </c>
      <c r="M55" s="733"/>
      <c r="N55" s="734"/>
      <c r="O55" s="732" t="s">
        <v>138</v>
      </c>
      <c r="P55" s="625"/>
      <c r="Q55" s="735"/>
      <c r="R55" s="739" t="s">
        <v>139</v>
      </c>
      <c r="S55" s="632"/>
      <c r="T55" s="740"/>
      <c r="U55" s="736"/>
      <c r="V55" s="737"/>
      <c r="W55" s="738"/>
      <c r="X55" s="723"/>
      <c r="Y55" s="724"/>
      <c r="Z55" s="725"/>
      <c r="AA55" s="904"/>
      <c r="AB55" s="905"/>
      <c r="AC55" s="905"/>
      <c r="AD55" s="905"/>
      <c r="AE55" s="906"/>
    </row>
    <row r="56" spans="1:31" ht="12" customHeight="1">
      <c r="A56" s="600"/>
      <c r="B56" s="895"/>
      <c r="C56" s="898"/>
      <c r="D56" s="767" t="s">
        <v>157</v>
      </c>
      <c r="E56" s="750" t="s">
        <v>263</v>
      </c>
      <c r="F56" s="751"/>
      <c r="G56" s="770" t="s">
        <v>279</v>
      </c>
      <c r="H56" s="771"/>
      <c r="I56" s="758">
        <f>'P16'!T8</f>
        <v>0</v>
      </c>
      <c r="J56" s="759"/>
      <c r="K56" s="760"/>
      <c r="L56" s="758">
        <v>0</v>
      </c>
      <c r="M56" s="759"/>
      <c r="N56" s="760"/>
      <c r="O56" s="775">
        <f>MAX(I56,I58)</f>
        <v>0</v>
      </c>
      <c r="P56" s="776"/>
      <c r="Q56" s="777"/>
      <c r="R56" s="775">
        <f>MAX(L56,L58)</f>
        <v>1</v>
      </c>
      <c r="S56" s="776"/>
      <c r="T56" s="777"/>
      <c r="U56" s="787"/>
      <c r="V56" s="788"/>
      <c r="W56" s="789"/>
      <c r="X56" s="787"/>
      <c r="Y56" s="788"/>
      <c r="Z56" s="789"/>
      <c r="AA56" s="741" t="s">
        <v>343</v>
      </c>
      <c r="AB56" s="742"/>
      <c r="AC56" s="742"/>
      <c r="AD56" s="742"/>
      <c r="AE56" s="743"/>
    </row>
    <row r="57" spans="1:31" ht="12" customHeight="1">
      <c r="A57" s="600"/>
      <c r="B57" s="895"/>
      <c r="C57" s="898"/>
      <c r="D57" s="768"/>
      <c r="E57" s="752"/>
      <c r="F57" s="753"/>
      <c r="G57" s="772"/>
      <c r="H57" s="773"/>
      <c r="I57" s="761"/>
      <c r="J57" s="762"/>
      <c r="K57" s="763"/>
      <c r="L57" s="764"/>
      <c r="M57" s="765"/>
      <c r="N57" s="766"/>
      <c r="O57" s="778"/>
      <c r="P57" s="779"/>
      <c r="Q57" s="780"/>
      <c r="R57" s="778"/>
      <c r="S57" s="779"/>
      <c r="T57" s="780"/>
      <c r="U57" s="790"/>
      <c r="V57" s="791"/>
      <c r="W57" s="792"/>
      <c r="X57" s="790"/>
      <c r="Y57" s="791"/>
      <c r="Z57" s="792"/>
      <c r="AA57" s="744"/>
      <c r="AB57" s="745"/>
      <c r="AC57" s="745"/>
      <c r="AD57" s="745"/>
      <c r="AE57" s="746"/>
    </row>
    <row r="58" spans="1:31" ht="12" customHeight="1">
      <c r="A58" s="600"/>
      <c r="B58" s="895"/>
      <c r="C58" s="898"/>
      <c r="D58" s="768"/>
      <c r="E58" s="750" t="s">
        <v>276</v>
      </c>
      <c r="F58" s="751"/>
      <c r="G58" s="754" t="s">
        <v>344</v>
      </c>
      <c r="H58" s="755"/>
      <c r="I58" s="758">
        <f>ROUND(AB13+AB31+AB33+AB49+AB51,0)</f>
        <v>0</v>
      </c>
      <c r="J58" s="759"/>
      <c r="K58" s="760"/>
      <c r="L58" s="758">
        <f>ROUNDDOWN(AB35,0)</f>
        <v>1</v>
      </c>
      <c r="M58" s="759"/>
      <c r="N58" s="760"/>
      <c r="O58" s="781"/>
      <c r="P58" s="782"/>
      <c r="Q58" s="783"/>
      <c r="R58" s="781"/>
      <c r="S58" s="782"/>
      <c r="T58" s="783"/>
      <c r="U58" s="790"/>
      <c r="V58" s="791"/>
      <c r="W58" s="792"/>
      <c r="X58" s="790"/>
      <c r="Y58" s="791"/>
      <c r="Z58" s="792"/>
      <c r="AA58" s="744"/>
      <c r="AB58" s="745"/>
      <c r="AC58" s="745"/>
      <c r="AD58" s="745"/>
      <c r="AE58" s="746"/>
    </row>
    <row r="59" spans="1:31" ht="12" customHeight="1">
      <c r="A59" s="600"/>
      <c r="B59" s="895"/>
      <c r="C59" s="898"/>
      <c r="D59" s="774"/>
      <c r="E59" s="752"/>
      <c r="F59" s="753"/>
      <c r="G59" s="756"/>
      <c r="H59" s="757"/>
      <c r="I59" s="761"/>
      <c r="J59" s="762"/>
      <c r="K59" s="763"/>
      <c r="L59" s="764"/>
      <c r="M59" s="765"/>
      <c r="N59" s="766"/>
      <c r="O59" s="784"/>
      <c r="P59" s="785"/>
      <c r="Q59" s="786"/>
      <c r="R59" s="784"/>
      <c r="S59" s="785"/>
      <c r="T59" s="786"/>
      <c r="U59" s="793"/>
      <c r="V59" s="794"/>
      <c r="W59" s="795"/>
      <c r="X59" s="793"/>
      <c r="Y59" s="794"/>
      <c r="Z59" s="795"/>
      <c r="AA59" s="744"/>
      <c r="AB59" s="745"/>
      <c r="AC59" s="745"/>
      <c r="AD59" s="745"/>
      <c r="AE59" s="746"/>
    </row>
    <row r="60" spans="1:31" ht="12" customHeight="1">
      <c r="A60" s="600"/>
      <c r="B60" s="895"/>
      <c r="C60" s="898"/>
      <c r="D60" s="767" t="s">
        <v>158</v>
      </c>
      <c r="E60" s="750" t="s">
        <v>263</v>
      </c>
      <c r="F60" s="751"/>
      <c r="G60" s="770" t="s">
        <v>279</v>
      </c>
      <c r="H60" s="771"/>
      <c r="I60" s="758">
        <f>'P16'!T23</f>
        <v>0</v>
      </c>
      <c r="J60" s="759"/>
      <c r="K60" s="760"/>
      <c r="L60" s="758">
        <v>0</v>
      </c>
      <c r="M60" s="759"/>
      <c r="N60" s="760"/>
      <c r="O60" s="775">
        <f>MAX(I60,I62)</f>
        <v>0</v>
      </c>
      <c r="P60" s="776"/>
      <c r="Q60" s="777"/>
      <c r="R60" s="775">
        <f>MAX(L60,L62)</f>
        <v>0</v>
      </c>
      <c r="S60" s="776"/>
      <c r="T60" s="777"/>
      <c r="U60" s="787"/>
      <c r="V60" s="799"/>
      <c r="W60" s="789"/>
      <c r="X60" s="787"/>
      <c r="Y60" s="799"/>
      <c r="Z60" s="789"/>
      <c r="AA60" s="744"/>
      <c r="AB60" s="745"/>
      <c r="AC60" s="745"/>
      <c r="AD60" s="745"/>
      <c r="AE60" s="746"/>
    </row>
    <row r="61" spans="1:31" ht="12" customHeight="1">
      <c r="A61" s="600"/>
      <c r="B61" s="895"/>
      <c r="C61" s="898"/>
      <c r="D61" s="768"/>
      <c r="E61" s="752"/>
      <c r="F61" s="753"/>
      <c r="G61" s="772"/>
      <c r="H61" s="773"/>
      <c r="I61" s="761"/>
      <c r="J61" s="762"/>
      <c r="K61" s="763"/>
      <c r="L61" s="764"/>
      <c r="M61" s="765"/>
      <c r="N61" s="766"/>
      <c r="O61" s="778"/>
      <c r="P61" s="779"/>
      <c r="Q61" s="780"/>
      <c r="R61" s="778"/>
      <c r="S61" s="779"/>
      <c r="T61" s="780"/>
      <c r="U61" s="790"/>
      <c r="V61" s="791"/>
      <c r="W61" s="792"/>
      <c r="X61" s="790"/>
      <c r="Y61" s="791"/>
      <c r="Z61" s="792"/>
      <c r="AA61" s="744"/>
      <c r="AB61" s="745"/>
      <c r="AC61" s="745"/>
      <c r="AD61" s="745"/>
      <c r="AE61" s="746"/>
    </row>
    <row r="62" spans="1:31" ht="12" customHeight="1">
      <c r="A62" s="600"/>
      <c r="B62" s="895"/>
      <c r="C62" s="898"/>
      <c r="D62" s="768"/>
      <c r="E62" s="750" t="s">
        <v>276</v>
      </c>
      <c r="F62" s="751"/>
      <c r="G62" s="754" t="s">
        <v>340</v>
      </c>
      <c r="H62" s="755"/>
      <c r="I62" s="758">
        <f>ROUND(AB26+AB37+AB39,0)</f>
        <v>0</v>
      </c>
      <c r="J62" s="759"/>
      <c r="K62" s="760"/>
      <c r="L62" s="758">
        <f>ROUNDDOWN(AB41,0)</f>
        <v>0</v>
      </c>
      <c r="M62" s="759"/>
      <c r="N62" s="760"/>
      <c r="O62" s="781"/>
      <c r="P62" s="782"/>
      <c r="Q62" s="783"/>
      <c r="R62" s="781"/>
      <c r="S62" s="782"/>
      <c r="T62" s="783"/>
      <c r="U62" s="790"/>
      <c r="V62" s="791"/>
      <c r="W62" s="792"/>
      <c r="X62" s="790"/>
      <c r="Y62" s="791"/>
      <c r="Z62" s="792"/>
      <c r="AA62" s="744"/>
      <c r="AB62" s="745"/>
      <c r="AC62" s="745"/>
      <c r="AD62" s="745"/>
      <c r="AE62" s="746"/>
    </row>
    <row r="63" spans="1:31" ht="12" customHeight="1" thickBot="1">
      <c r="A63" s="600"/>
      <c r="B63" s="895"/>
      <c r="C63" s="898"/>
      <c r="D63" s="769"/>
      <c r="E63" s="803"/>
      <c r="F63" s="804"/>
      <c r="G63" s="808"/>
      <c r="H63" s="809"/>
      <c r="I63" s="810"/>
      <c r="J63" s="811"/>
      <c r="K63" s="812"/>
      <c r="L63" s="810"/>
      <c r="M63" s="811"/>
      <c r="N63" s="812"/>
      <c r="O63" s="796"/>
      <c r="P63" s="797"/>
      <c r="Q63" s="798"/>
      <c r="R63" s="796"/>
      <c r="S63" s="797"/>
      <c r="T63" s="798"/>
      <c r="U63" s="800"/>
      <c r="V63" s="801"/>
      <c r="W63" s="802"/>
      <c r="X63" s="800"/>
      <c r="Y63" s="801"/>
      <c r="Z63" s="802"/>
      <c r="AA63" s="747"/>
      <c r="AB63" s="748"/>
      <c r="AC63" s="748"/>
      <c r="AD63" s="748"/>
      <c r="AE63" s="749"/>
    </row>
    <row r="64" spans="1:31" ht="12" customHeight="1" thickTop="1">
      <c r="A64" s="600"/>
      <c r="B64" s="895"/>
      <c r="C64" s="898"/>
      <c r="D64" s="767" t="s">
        <v>172</v>
      </c>
      <c r="E64" s="820" t="s">
        <v>263</v>
      </c>
      <c r="F64" s="821"/>
      <c r="G64" s="770" t="s">
        <v>279</v>
      </c>
      <c r="H64" s="771"/>
      <c r="I64" s="758">
        <f>I56+I60</f>
        <v>0</v>
      </c>
      <c r="J64" s="759"/>
      <c r="K64" s="760"/>
      <c r="L64" s="822">
        <f>L56+L60</f>
        <v>0</v>
      </c>
      <c r="M64" s="823"/>
      <c r="N64" s="824"/>
      <c r="O64" s="805">
        <f>MAX(I64,I66)</f>
        <v>0</v>
      </c>
      <c r="P64" s="806"/>
      <c r="Q64" s="807"/>
      <c r="R64" s="805">
        <f>MAX(L64,L66)</f>
        <v>1</v>
      </c>
      <c r="S64" s="806"/>
      <c r="T64" s="807"/>
      <c r="U64" s="921"/>
      <c r="V64" s="922"/>
      <c r="W64" s="923"/>
      <c r="X64" s="921"/>
      <c r="Y64" s="922"/>
      <c r="Z64" s="923"/>
      <c r="AA64" s="924"/>
      <c r="AB64" s="925"/>
      <c r="AC64" s="925"/>
      <c r="AD64" s="925"/>
      <c r="AE64" s="926"/>
    </row>
    <row r="65" spans="1:31" ht="12" customHeight="1">
      <c r="A65" s="600"/>
      <c r="B65" s="895"/>
      <c r="C65" s="898"/>
      <c r="D65" s="768"/>
      <c r="E65" s="752"/>
      <c r="F65" s="753"/>
      <c r="G65" s="772"/>
      <c r="H65" s="773"/>
      <c r="I65" s="761"/>
      <c r="J65" s="762"/>
      <c r="K65" s="763"/>
      <c r="L65" s="764"/>
      <c r="M65" s="765"/>
      <c r="N65" s="766"/>
      <c r="O65" s="778"/>
      <c r="P65" s="779"/>
      <c r="Q65" s="780"/>
      <c r="R65" s="778"/>
      <c r="S65" s="779"/>
      <c r="T65" s="780"/>
      <c r="U65" s="790"/>
      <c r="V65" s="791"/>
      <c r="W65" s="792"/>
      <c r="X65" s="790"/>
      <c r="Y65" s="791"/>
      <c r="Z65" s="792"/>
      <c r="AA65" s="927"/>
      <c r="AB65" s="928"/>
      <c r="AC65" s="928"/>
      <c r="AD65" s="928"/>
      <c r="AE65" s="929"/>
    </row>
    <row r="66" spans="1:31" ht="12" customHeight="1">
      <c r="A66" s="600"/>
      <c r="B66" s="895"/>
      <c r="C66" s="898"/>
      <c r="D66" s="768"/>
      <c r="E66" s="750" t="s">
        <v>276</v>
      </c>
      <c r="F66" s="751"/>
      <c r="G66" s="813" t="s">
        <v>345</v>
      </c>
      <c r="H66" s="814"/>
      <c r="I66" s="758">
        <f>I58+I62</f>
        <v>0</v>
      </c>
      <c r="J66" s="759"/>
      <c r="K66" s="760"/>
      <c r="L66" s="817">
        <f>L58+L62</f>
        <v>1</v>
      </c>
      <c r="M66" s="818"/>
      <c r="N66" s="819"/>
      <c r="O66" s="781"/>
      <c r="P66" s="782"/>
      <c r="Q66" s="783"/>
      <c r="R66" s="781"/>
      <c r="S66" s="782"/>
      <c r="T66" s="783"/>
      <c r="U66" s="790"/>
      <c r="V66" s="791"/>
      <c r="W66" s="792"/>
      <c r="X66" s="790"/>
      <c r="Y66" s="791"/>
      <c r="Z66" s="792"/>
      <c r="AA66" s="927"/>
      <c r="AB66" s="928"/>
      <c r="AC66" s="928"/>
      <c r="AD66" s="928"/>
      <c r="AE66" s="929"/>
    </row>
    <row r="67" spans="1:31" ht="12" customHeight="1" thickBot="1">
      <c r="A67" s="600"/>
      <c r="B67" s="895"/>
      <c r="C67" s="899"/>
      <c r="D67" s="769"/>
      <c r="E67" s="803"/>
      <c r="F67" s="804"/>
      <c r="G67" s="815"/>
      <c r="H67" s="816"/>
      <c r="I67" s="810"/>
      <c r="J67" s="811"/>
      <c r="K67" s="812"/>
      <c r="L67" s="810"/>
      <c r="M67" s="811"/>
      <c r="N67" s="812"/>
      <c r="O67" s="796"/>
      <c r="P67" s="797"/>
      <c r="Q67" s="798"/>
      <c r="R67" s="796"/>
      <c r="S67" s="797"/>
      <c r="T67" s="798"/>
      <c r="U67" s="800"/>
      <c r="V67" s="801"/>
      <c r="W67" s="802"/>
      <c r="X67" s="800"/>
      <c r="Y67" s="801"/>
      <c r="Z67" s="802"/>
      <c r="AA67" s="930"/>
      <c r="AB67" s="931"/>
      <c r="AC67" s="931"/>
      <c r="AD67" s="931"/>
      <c r="AE67" s="932"/>
    </row>
    <row r="68" spans="1:31" s="46" customFormat="1" ht="12" customHeight="1" thickTop="1">
      <c r="A68" s="599"/>
      <c r="B68" s="895"/>
      <c r="C68" s="897" t="s">
        <v>280</v>
      </c>
      <c r="D68" s="726"/>
      <c r="E68" s="911"/>
      <c r="F68" s="911"/>
      <c r="G68" s="727"/>
      <c r="H68" s="728"/>
      <c r="I68" s="732" t="s">
        <v>147</v>
      </c>
      <c r="J68" s="588"/>
      <c r="K68" s="588"/>
      <c r="L68" s="588"/>
      <c r="M68" s="588"/>
      <c r="N68" s="912"/>
      <c r="O68" s="913" t="s">
        <v>148</v>
      </c>
      <c r="P68" s="914"/>
      <c r="Q68" s="914"/>
      <c r="R68" s="914"/>
      <c r="S68" s="914"/>
      <c r="T68" s="915"/>
      <c r="U68" s="732" t="s">
        <v>162</v>
      </c>
      <c r="V68" s="625"/>
      <c r="W68" s="625"/>
      <c r="X68" s="625"/>
      <c r="Y68" s="625"/>
      <c r="Z68" s="735"/>
      <c r="AA68" s="913" t="s">
        <v>237</v>
      </c>
      <c r="AB68" s="916"/>
      <c r="AC68" s="916"/>
      <c r="AD68" s="916"/>
      <c r="AE68" s="917"/>
    </row>
    <row r="69" spans="1:31" s="46" customFormat="1" ht="12" customHeight="1">
      <c r="A69" s="599"/>
      <c r="B69" s="895"/>
      <c r="C69" s="898"/>
      <c r="D69" s="729"/>
      <c r="E69" s="730"/>
      <c r="F69" s="730"/>
      <c r="G69" s="730"/>
      <c r="H69" s="731"/>
      <c r="I69" s="739" t="s">
        <v>138</v>
      </c>
      <c r="J69" s="632"/>
      <c r="K69" s="740"/>
      <c r="L69" s="739" t="s">
        <v>139</v>
      </c>
      <c r="M69" s="632"/>
      <c r="N69" s="740"/>
      <c r="O69" s="732" t="s">
        <v>138</v>
      </c>
      <c r="P69" s="625"/>
      <c r="Q69" s="735"/>
      <c r="R69" s="739" t="s">
        <v>139</v>
      </c>
      <c r="S69" s="632"/>
      <c r="T69" s="740"/>
      <c r="U69" s="732" t="s">
        <v>138</v>
      </c>
      <c r="V69" s="625"/>
      <c r="W69" s="735"/>
      <c r="X69" s="739" t="s">
        <v>139</v>
      </c>
      <c r="Y69" s="632"/>
      <c r="Z69" s="740"/>
      <c r="AA69" s="918"/>
      <c r="AB69" s="919"/>
      <c r="AC69" s="919"/>
      <c r="AD69" s="919"/>
      <c r="AE69" s="920"/>
    </row>
    <row r="70" spans="1:31" ht="12" customHeight="1">
      <c r="A70" s="599"/>
      <c r="B70" s="895"/>
      <c r="C70" s="898"/>
      <c r="D70" s="841" t="s">
        <v>157</v>
      </c>
      <c r="E70" s="842"/>
      <c r="F70" s="842"/>
      <c r="G70" s="842"/>
      <c r="H70" s="843"/>
      <c r="I70" s="758">
        <f>O56</f>
        <v>0</v>
      </c>
      <c r="J70" s="850"/>
      <c r="K70" s="851"/>
      <c r="L70" s="758">
        <f>R56</f>
        <v>1</v>
      </c>
      <c r="M70" s="850"/>
      <c r="N70" s="851"/>
      <c r="O70" s="858"/>
      <c r="P70" s="859"/>
      <c r="Q70" s="860"/>
      <c r="R70" s="858"/>
      <c r="S70" s="859"/>
      <c r="T70" s="860"/>
      <c r="U70" s="758">
        <f>O70-I70</f>
        <v>0</v>
      </c>
      <c r="V70" s="850"/>
      <c r="W70" s="851"/>
      <c r="X70" s="758">
        <f>R70-L70</f>
        <v>-1</v>
      </c>
      <c r="Y70" s="850"/>
      <c r="Z70" s="851"/>
      <c r="AA70" s="827"/>
      <c r="AB70" s="828"/>
      <c r="AC70" s="828"/>
      <c r="AD70" s="828"/>
      <c r="AE70" s="829"/>
    </row>
    <row r="71" spans="1:31" ht="12" customHeight="1">
      <c r="A71" s="600"/>
      <c r="B71" s="895"/>
      <c r="C71" s="898"/>
      <c r="D71" s="820"/>
      <c r="E71" s="845"/>
      <c r="F71" s="845"/>
      <c r="G71" s="845"/>
      <c r="H71" s="889"/>
      <c r="I71" s="817"/>
      <c r="J71" s="873"/>
      <c r="K71" s="890"/>
      <c r="L71" s="817"/>
      <c r="M71" s="873"/>
      <c r="N71" s="890"/>
      <c r="O71" s="891"/>
      <c r="P71" s="892"/>
      <c r="Q71" s="893"/>
      <c r="R71" s="891"/>
      <c r="S71" s="892"/>
      <c r="T71" s="893"/>
      <c r="U71" s="817"/>
      <c r="V71" s="873"/>
      <c r="W71" s="890"/>
      <c r="X71" s="817"/>
      <c r="Y71" s="873"/>
      <c r="Z71" s="890"/>
      <c r="AA71" s="830"/>
      <c r="AB71" s="831"/>
      <c r="AC71" s="831"/>
      <c r="AD71" s="831"/>
      <c r="AE71" s="832"/>
    </row>
    <row r="72" spans="1:31" ht="12" customHeight="1">
      <c r="A72" s="599"/>
      <c r="B72" s="895"/>
      <c r="C72" s="898"/>
      <c r="D72" s="591"/>
      <c r="E72" s="632"/>
      <c r="F72" s="632"/>
      <c r="G72" s="632"/>
      <c r="H72" s="740"/>
      <c r="I72" s="855"/>
      <c r="J72" s="856"/>
      <c r="K72" s="857"/>
      <c r="L72" s="855"/>
      <c r="M72" s="856"/>
      <c r="N72" s="857"/>
      <c r="O72" s="864"/>
      <c r="P72" s="865"/>
      <c r="Q72" s="866"/>
      <c r="R72" s="868"/>
      <c r="S72" s="865"/>
      <c r="T72" s="866"/>
      <c r="U72" s="855"/>
      <c r="V72" s="856"/>
      <c r="W72" s="857"/>
      <c r="X72" s="855"/>
      <c r="Y72" s="856"/>
      <c r="Z72" s="857"/>
      <c r="AA72" s="833"/>
      <c r="AB72" s="831"/>
      <c r="AC72" s="831"/>
      <c r="AD72" s="831"/>
      <c r="AE72" s="834"/>
    </row>
    <row r="73" spans="1:31" ht="12" customHeight="1">
      <c r="A73" s="599"/>
      <c r="B73" s="895"/>
      <c r="C73" s="898"/>
      <c r="D73" s="841" t="s">
        <v>158</v>
      </c>
      <c r="E73" s="842"/>
      <c r="F73" s="842"/>
      <c r="G73" s="842"/>
      <c r="H73" s="843"/>
      <c r="I73" s="758">
        <f>O60</f>
        <v>0</v>
      </c>
      <c r="J73" s="850"/>
      <c r="K73" s="851"/>
      <c r="L73" s="758">
        <f>R60</f>
        <v>0</v>
      </c>
      <c r="M73" s="850"/>
      <c r="N73" s="851"/>
      <c r="O73" s="858"/>
      <c r="P73" s="859"/>
      <c r="Q73" s="860"/>
      <c r="R73" s="858"/>
      <c r="S73" s="859"/>
      <c r="T73" s="860"/>
      <c r="U73" s="869">
        <f>O73-I73</f>
        <v>0</v>
      </c>
      <c r="V73" s="870"/>
      <c r="W73" s="871"/>
      <c r="X73" s="758">
        <f>R73-L73</f>
        <v>0</v>
      </c>
      <c r="Y73" s="850"/>
      <c r="Z73" s="851"/>
      <c r="AA73" s="833"/>
      <c r="AB73" s="831"/>
      <c r="AC73" s="831"/>
      <c r="AD73" s="831"/>
      <c r="AE73" s="834"/>
    </row>
    <row r="74" spans="1:31" ht="12" customHeight="1">
      <c r="A74" s="599"/>
      <c r="B74" s="895"/>
      <c r="C74" s="898"/>
      <c r="D74" s="844"/>
      <c r="E74" s="845"/>
      <c r="F74" s="845"/>
      <c r="G74" s="845"/>
      <c r="H74" s="846"/>
      <c r="I74" s="852"/>
      <c r="J74" s="853"/>
      <c r="K74" s="854"/>
      <c r="L74" s="852"/>
      <c r="M74" s="853"/>
      <c r="N74" s="854"/>
      <c r="O74" s="861"/>
      <c r="P74" s="862"/>
      <c r="Q74" s="863"/>
      <c r="R74" s="867"/>
      <c r="S74" s="862"/>
      <c r="T74" s="863"/>
      <c r="U74" s="872"/>
      <c r="V74" s="873"/>
      <c r="W74" s="874"/>
      <c r="X74" s="852"/>
      <c r="Y74" s="873"/>
      <c r="Z74" s="854"/>
      <c r="AA74" s="833"/>
      <c r="AB74" s="831"/>
      <c r="AC74" s="831"/>
      <c r="AD74" s="831"/>
      <c r="AE74" s="834"/>
    </row>
    <row r="75" spans="1:31" ht="12" customHeight="1" thickBot="1">
      <c r="A75" s="599"/>
      <c r="B75" s="895"/>
      <c r="C75" s="898"/>
      <c r="D75" s="847"/>
      <c r="E75" s="848"/>
      <c r="F75" s="848"/>
      <c r="G75" s="848"/>
      <c r="H75" s="849"/>
      <c r="I75" s="855"/>
      <c r="J75" s="856"/>
      <c r="K75" s="857"/>
      <c r="L75" s="855"/>
      <c r="M75" s="856"/>
      <c r="N75" s="857"/>
      <c r="O75" s="864"/>
      <c r="P75" s="865"/>
      <c r="Q75" s="866"/>
      <c r="R75" s="868"/>
      <c r="S75" s="865"/>
      <c r="T75" s="866"/>
      <c r="U75" s="875"/>
      <c r="V75" s="876"/>
      <c r="W75" s="877"/>
      <c r="X75" s="875"/>
      <c r="Y75" s="876"/>
      <c r="Z75" s="877"/>
      <c r="AA75" s="833"/>
      <c r="AB75" s="831"/>
      <c r="AC75" s="831"/>
      <c r="AD75" s="831"/>
      <c r="AE75" s="834"/>
    </row>
    <row r="76" spans="1:31" ht="12" customHeight="1" thickTop="1">
      <c r="A76" s="601"/>
      <c r="B76" s="895"/>
      <c r="C76" s="898"/>
      <c r="D76" s="878" t="s">
        <v>172</v>
      </c>
      <c r="E76" s="879"/>
      <c r="F76" s="879"/>
      <c r="G76" s="879"/>
      <c r="H76" s="880"/>
      <c r="I76" s="822">
        <f>SUM(I70:K75)</f>
        <v>0</v>
      </c>
      <c r="J76" s="881"/>
      <c r="K76" s="882"/>
      <c r="L76" s="822">
        <f>SUM(L70:N75)</f>
        <v>1</v>
      </c>
      <c r="M76" s="907"/>
      <c r="N76" s="908"/>
      <c r="O76" s="822">
        <f>SUM(O70:Q75)</f>
        <v>0</v>
      </c>
      <c r="P76" s="907"/>
      <c r="Q76" s="908"/>
      <c r="R76" s="909">
        <f>SUM(R70:T75)</f>
        <v>0</v>
      </c>
      <c r="S76" s="907"/>
      <c r="T76" s="908"/>
      <c r="U76" s="910">
        <f>O76-I76</f>
        <v>0</v>
      </c>
      <c r="V76" s="873"/>
      <c r="W76" s="854"/>
      <c r="X76" s="910">
        <f>R76-L76</f>
        <v>-1</v>
      </c>
      <c r="Y76" s="873"/>
      <c r="Z76" s="854"/>
      <c r="AA76" s="835"/>
      <c r="AB76" s="836"/>
      <c r="AC76" s="836"/>
      <c r="AD76" s="836"/>
      <c r="AE76" s="837"/>
    </row>
    <row r="77" spans="1:31" ht="12" customHeight="1">
      <c r="A77" s="601"/>
      <c r="B77" s="895"/>
      <c r="C77" s="898"/>
      <c r="D77" s="844"/>
      <c r="E77" s="845"/>
      <c r="F77" s="845"/>
      <c r="G77" s="845"/>
      <c r="H77" s="846"/>
      <c r="I77" s="883"/>
      <c r="J77" s="884"/>
      <c r="K77" s="885"/>
      <c r="L77" s="852"/>
      <c r="M77" s="853"/>
      <c r="N77" s="854"/>
      <c r="O77" s="852"/>
      <c r="P77" s="853"/>
      <c r="Q77" s="854"/>
      <c r="R77" s="852"/>
      <c r="S77" s="853"/>
      <c r="T77" s="854"/>
      <c r="U77" s="852"/>
      <c r="V77" s="853"/>
      <c r="W77" s="854"/>
      <c r="X77" s="852"/>
      <c r="Y77" s="853"/>
      <c r="Z77" s="854"/>
      <c r="AA77" s="835"/>
      <c r="AB77" s="836"/>
      <c r="AC77" s="836"/>
      <c r="AD77" s="836"/>
      <c r="AE77" s="837"/>
    </row>
    <row r="78" spans="1:31" ht="12" customHeight="1">
      <c r="A78" s="601"/>
      <c r="B78" s="896"/>
      <c r="C78" s="899"/>
      <c r="D78" s="591"/>
      <c r="E78" s="632"/>
      <c r="F78" s="632"/>
      <c r="G78" s="632"/>
      <c r="H78" s="740"/>
      <c r="I78" s="886"/>
      <c r="J78" s="887"/>
      <c r="K78" s="888"/>
      <c r="L78" s="855"/>
      <c r="M78" s="856"/>
      <c r="N78" s="857"/>
      <c r="O78" s="855"/>
      <c r="P78" s="856"/>
      <c r="Q78" s="857"/>
      <c r="R78" s="855"/>
      <c r="S78" s="856"/>
      <c r="T78" s="857"/>
      <c r="U78" s="855"/>
      <c r="V78" s="856"/>
      <c r="W78" s="857"/>
      <c r="X78" s="855"/>
      <c r="Y78" s="856"/>
      <c r="Z78" s="857"/>
      <c r="AA78" s="838"/>
      <c r="AB78" s="839"/>
      <c r="AC78" s="839"/>
      <c r="AD78" s="839"/>
      <c r="AE78" s="840"/>
    </row>
    <row r="79" spans="1:31" ht="15" customHeight="1">
      <c r="A79" s="90" t="s">
        <v>298</v>
      </c>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row>
    <row r="80" spans="1:31" ht="15" customHeight="1">
      <c r="A80" s="90" t="s">
        <v>412</v>
      </c>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row>
    <row r="81" spans="19:31" ht="8.1" customHeight="1"/>
    <row r="82" spans="19:31" ht="18" hidden="1" customHeight="1">
      <c r="S82" s="43" t="s">
        <v>146</v>
      </c>
      <c r="T82" s="43"/>
      <c r="U82" s="43"/>
      <c r="V82" s="43"/>
      <c r="W82" s="43"/>
      <c r="X82" s="43"/>
      <c r="AD82" s="825" t="s">
        <v>143</v>
      </c>
      <c r="AE82" s="826" t="s">
        <v>34</v>
      </c>
    </row>
    <row r="83" spans="19:31" ht="8.1" customHeight="1"/>
  </sheetData>
  <sheetProtection algorithmName="SHA-512" hashValue="i/rQchpX5bFGgjZ0rq27HyuPeLx8SsxYV+lkA3Z+Lcbz4VqwGuIgZ25XNJ0g2EdXfysSp//BDgcfz0LnkAlYqA==" saltValue="XicHg0O9hKANR2qQd+Ao6Q==" spinCount="100000" sheet="1" objects="1" scenarios="1"/>
  <mergeCells count="254">
    <mergeCell ref="B54:B78"/>
    <mergeCell ref="C68:C78"/>
    <mergeCell ref="C54:C67"/>
    <mergeCell ref="AA54:AE55"/>
    <mergeCell ref="L76:N78"/>
    <mergeCell ref="O76:Q78"/>
    <mergeCell ref="R76:T78"/>
    <mergeCell ref="U76:W78"/>
    <mergeCell ref="X76:Z78"/>
    <mergeCell ref="U69:W69"/>
    <mergeCell ref="X69:Z69"/>
    <mergeCell ref="D68:H69"/>
    <mergeCell ref="I68:N68"/>
    <mergeCell ref="O68:T68"/>
    <mergeCell ref="U68:Z68"/>
    <mergeCell ref="AA68:AE69"/>
    <mergeCell ref="I69:K69"/>
    <mergeCell ref="L69:N69"/>
    <mergeCell ref="O69:Q69"/>
    <mergeCell ref="R69:T69"/>
    <mergeCell ref="R64:T67"/>
    <mergeCell ref="U64:W67"/>
    <mergeCell ref="X64:Z67"/>
    <mergeCell ref="AA64:AE67"/>
    <mergeCell ref="AD82:AE82"/>
    <mergeCell ref="AA70:AE78"/>
    <mergeCell ref="D73:H75"/>
    <mergeCell ref="I73:K75"/>
    <mergeCell ref="L73:N75"/>
    <mergeCell ref="O73:Q75"/>
    <mergeCell ref="R73:T75"/>
    <mergeCell ref="U73:W75"/>
    <mergeCell ref="X73:Z75"/>
    <mergeCell ref="D76:H78"/>
    <mergeCell ref="I76:K78"/>
    <mergeCell ref="D70:H72"/>
    <mergeCell ref="I70:K72"/>
    <mergeCell ref="L70:N72"/>
    <mergeCell ref="O70:Q72"/>
    <mergeCell ref="R70:T72"/>
    <mergeCell ref="U70:W72"/>
    <mergeCell ref="X70:Z72"/>
    <mergeCell ref="O64:Q67"/>
    <mergeCell ref="G62:H63"/>
    <mergeCell ref="I62:K63"/>
    <mergeCell ref="L62:N63"/>
    <mergeCell ref="E66:F67"/>
    <mergeCell ref="G66:H67"/>
    <mergeCell ref="I66:K67"/>
    <mergeCell ref="L66:N67"/>
    <mergeCell ref="D64:D67"/>
    <mergeCell ref="E64:F65"/>
    <mergeCell ref="G64:H65"/>
    <mergeCell ref="I64:K65"/>
    <mergeCell ref="L64:N65"/>
    <mergeCell ref="AA56:AE63"/>
    <mergeCell ref="E58:F59"/>
    <mergeCell ref="G58:H59"/>
    <mergeCell ref="I58:K59"/>
    <mergeCell ref="L58:N59"/>
    <mergeCell ref="D60:D63"/>
    <mergeCell ref="E60:F61"/>
    <mergeCell ref="G60:H61"/>
    <mergeCell ref="I60:K61"/>
    <mergeCell ref="L60:N61"/>
    <mergeCell ref="D56:D59"/>
    <mergeCell ref="E56:F57"/>
    <mergeCell ref="G56:H57"/>
    <mergeCell ref="I56:K57"/>
    <mergeCell ref="L56:N57"/>
    <mergeCell ref="O56:Q59"/>
    <mergeCell ref="R56:T59"/>
    <mergeCell ref="U56:W59"/>
    <mergeCell ref="X56:Z59"/>
    <mergeCell ref="O60:Q63"/>
    <mergeCell ref="R60:T63"/>
    <mergeCell ref="U60:W63"/>
    <mergeCell ref="X60:Z63"/>
    <mergeCell ref="E62:F63"/>
    <mergeCell ref="AC51:AE53"/>
    <mergeCell ref="AC47:AE48"/>
    <mergeCell ref="E49:G50"/>
    <mergeCell ref="H49:H50"/>
    <mergeCell ref="I49:Z50"/>
    <mergeCell ref="AA49:AA50"/>
    <mergeCell ref="AB49:AB50"/>
    <mergeCell ref="AC49:AE50"/>
    <mergeCell ref="X55:Z55"/>
    <mergeCell ref="D54:H55"/>
    <mergeCell ref="I54:N54"/>
    <mergeCell ref="O54:T54"/>
    <mergeCell ref="U54:Z54"/>
    <mergeCell ref="I55:K55"/>
    <mergeCell ref="L55:N55"/>
    <mergeCell ref="O55:Q55"/>
    <mergeCell ref="R55:T55"/>
    <mergeCell ref="U55:W55"/>
    <mergeCell ref="C43:C53"/>
    <mergeCell ref="D43:D53"/>
    <mergeCell ref="E43:G44"/>
    <mergeCell ref="H43:H44"/>
    <mergeCell ref="I43:Z44"/>
    <mergeCell ref="AA43:AA44"/>
    <mergeCell ref="AB43:AB44"/>
    <mergeCell ref="AC43:AE44"/>
    <mergeCell ref="E45:G46"/>
    <mergeCell ref="H45:H46"/>
    <mergeCell ref="I45:Z46"/>
    <mergeCell ref="AA45:AA46"/>
    <mergeCell ref="AB45:AB46"/>
    <mergeCell ref="AC45:AE46"/>
    <mergeCell ref="E47:G48"/>
    <mergeCell ref="H47:H48"/>
    <mergeCell ref="I47:Z48"/>
    <mergeCell ref="AA47:AA48"/>
    <mergeCell ref="AB47:AB48"/>
    <mergeCell ref="E51:G53"/>
    <mergeCell ref="H51:H53"/>
    <mergeCell ref="I51:Z53"/>
    <mergeCell ref="AA51:AA53"/>
    <mergeCell ref="AB51:AB53"/>
    <mergeCell ref="D37:D42"/>
    <mergeCell ref="E37:G38"/>
    <mergeCell ref="H37:H38"/>
    <mergeCell ref="I37:Z38"/>
    <mergeCell ref="AA37:AA38"/>
    <mergeCell ref="AB37:AB38"/>
    <mergeCell ref="AC37:AE38"/>
    <mergeCell ref="E39:G40"/>
    <mergeCell ref="H39:H40"/>
    <mergeCell ref="I39:Z40"/>
    <mergeCell ref="AA39:AA40"/>
    <mergeCell ref="AB39:AB40"/>
    <mergeCell ref="AC39:AE40"/>
    <mergeCell ref="E41:G42"/>
    <mergeCell ref="H41:H42"/>
    <mergeCell ref="I41:Z42"/>
    <mergeCell ref="AA41:AA42"/>
    <mergeCell ref="AB41:AB42"/>
    <mergeCell ref="AC41:AE42"/>
    <mergeCell ref="AC29:AE30"/>
    <mergeCell ref="AC31:AE32"/>
    <mergeCell ref="E33:G34"/>
    <mergeCell ref="H33:H34"/>
    <mergeCell ref="I33:Z34"/>
    <mergeCell ref="AA33:AA34"/>
    <mergeCell ref="AB33:AB34"/>
    <mergeCell ref="AC33:AE34"/>
    <mergeCell ref="D31:D36"/>
    <mergeCell ref="E31:G32"/>
    <mergeCell ref="H31:H32"/>
    <mergeCell ref="I31:Z32"/>
    <mergeCell ref="AA31:AA32"/>
    <mergeCell ref="AB31:AB32"/>
    <mergeCell ref="E35:G36"/>
    <mergeCell ref="H35:H36"/>
    <mergeCell ref="I35:Z36"/>
    <mergeCell ref="AA35:AA36"/>
    <mergeCell ref="AB35:AB36"/>
    <mergeCell ref="AC35:AE36"/>
    <mergeCell ref="D18:D30"/>
    <mergeCell ref="E18:H20"/>
    <mergeCell ref="J18:J20"/>
    <mergeCell ref="M18:M20"/>
    <mergeCell ref="AC23:AD23"/>
    <mergeCell ref="E24:H26"/>
    <mergeCell ref="V24:Y24"/>
    <mergeCell ref="V25:Y25"/>
    <mergeCell ref="V26:Y26"/>
    <mergeCell ref="E27:H28"/>
    <mergeCell ref="J27:J28"/>
    <mergeCell ref="M27:M28"/>
    <mergeCell ref="P27:P28"/>
    <mergeCell ref="S27:S28"/>
    <mergeCell ref="V27:Y28"/>
    <mergeCell ref="AA27:AA28"/>
    <mergeCell ref="AB27:AB28"/>
    <mergeCell ref="AC27:AE27"/>
    <mergeCell ref="AC28:AD28"/>
    <mergeCell ref="V23:Y23"/>
    <mergeCell ref="AC24:AE26"/>
    <mergeCell ref="AC18:AE19"/>
    <mergeCell ref="AC20:AD20"/>
    <mergeCell ref="V16:Y17"/>
    <mergeCell ref="AA16:AA17"/>
    <mergeCell ref="AB16:AB17"/>
    <mergeCell ref="AC16:AE17"/>
    <mergeCell ref="V21:Y21"/>
    <mergeCell ref="AC21:AE22"/>
    <mergeCell ref="V22:Y22"/>
    <mergeCell ref="V29:Y30"/>
    <mergeCell ref="AA29:AA30"/>
    <mergeCell ref="AB29:AB30"/>
    <mergeCell ref="E16:H17"/>
    <mergeCell ref="J16:J17"/>
    <mergeCell ref="M16:M17"/>
    <mergeCell ref="P16:P17"/>
    <mergeCell ref="S16:S17"/>
    <mergeCell ref="P18:P20"/>
    <mergeCell ref="S18:S20"/>
    <mergeCell ref="V18:V20"/>
    <mergeCell ref="Y18:Y20"/>
    <mergeCell ref="AA18:AA20"/>
    <mergeCell ref="AB18:AB20"/>
    <mergeCell ref="E14:H15"/>
    <mergeCell ref="J14:J15"/>
    <mergeCell ref="M14:M15"/>
    <mergeCell ref="P14:P15"/>
    <mergeCell ref="S14:S15"/>
    <mergeCell ref="E29:H30"/>
    <mergeCell ref="J29:J30"/>
    <mergeCell ref="M29:M30"/>
    <mergeCell ref="P29:P30"/>
    <mergeCell ref="S29:S30"/>
    <mergeCell ref="AC10:AD10"/>
    <mergeCell ref="P5:P7"/>
    <mergeCell ref="S5:S7"/>
    <mergeCell ref="V5:V7"/>
    <mergeCell ref="Y5:Y7"/>
    <mergeCell ref="AC14:AE14"/>
    <mergeCell ref="AC15:AD15"/>
    <mergeCell ref="V11:Y11"/>
    <mergeCell ref="V12:Y12"/>
    <mergeCell ref="V13:Y13"/>
    <mergeCell ref="V14:Y15"/>
    <mergeCell ref="AA14:AA15"/>
    <mergeCell ref="AB14:AB15"/>
    <mergeCell ref="AC11:AE13"/>
    <mergeCell ref="AA5:AA7"/>
    <mergeCell ref="AB5:AB7"/>
    <mergeCell ref="A3:H4"/>
    <mergeCell ref="V3:Y3"/>
    <mergeCell ref="AA3:AB4"/>
    <mergeCell ref="AC3:AE4"/>
    <mergeCell ref="I4:K4"/>
    <mergeCell ref="L4:N4"/>
    <mergeCell ref="O4:Q4"/>
    <mergeCell ref="A5:A78"/>
    <mergeCell ref="B5:C30"/>
    <mergeCell ref="D5:D17"/>
    <mergeCell ref="E5:H7"/>
    <mergeCell ref="J5:J7"/>
    <mergeCell ref="M5:M7"/>
    <mergeCell ref="E11:H13"/>
    <mergeCell ref="E21:H23"/>
    <mergeCell ref="B31:B53"/>
    <mergeCell ref="C31:C42"/>
    <mergeCell ref="AC5:AE6"/>
    <mergeCell ref="AC7:AD7"/>
    <mergeCell ref="E8:H10"/>
    <mergeCell ref="V8:Y8"/>
    <mergeCell ref="AC8:AE9"/>
    <mergeCell ref="V9:Y9"/>
    <mergeCell ref="V10:Y10"/>
  </mergeCells>
  <phoneticPr fontId="4"/>
  <conditionalFormatting sqref="U56 U60">
    <cfRule type="cellIs" dxfId="26" priority="5" operator="lessThan">
      <formula>0</formula>
    </cfRule>
    <cfRule type="cellIs" priority="6" operator="equal">
      <formula>-0.5</formula>
    </cfRule>
  </conditionalFormatting>
  <conditionalFormatting sqref="U64 X64">
    <cfRule type="cellIs" dxfId="25" priority="3" operator="lessThan">
      <formula>0</formula>
    </cfRule>
    <cfRule type="cellIs" priority="4" operator="equal">
      <formula>-0.5</formula>
    </cfRule>
  </conditionalFormatting>
  <conditionalFormatting sqref="U70:U71 U73">
    <cfRule type="cellIs" dxfId="24" priority="13" operator="lessThan">
      <formula>0</formula>
    </cfRule>
    <cfRule type="cellIs" priority="14" operator="equal">
      <formula>-0.5</formula>
    </cfRule>
  </conditionalFormatting>
  <conditionalFormatting sqref="U76 X76">
    <cfRule type="cellIs" dxfId="23" priority="7" operator="lessThan">
      <formula>0</formula>
    </cfRule>
    <cfRule type="cellIs" priority="8" operator="equal">
      <formula>-0.5</formula>
    </cfRule>
  </conditionalFormatting>
  <conditionalFormatting sqref="X56 X60">
    <cfRule type="cellIs" dxfId="22" priority="1" operator="lessThan">
      <formula>0</formula>
    </cfRule>
    <cfRule type="cellIs" priority="2" operator="equal">
      <formula>-0.5</formula>
    </cfRule>
  </conditionalFormatting>
  <conditionalFormatting sqref="X70:X71">
    <cfRule type="cellIs" dxfId="21" priority="11" operator="lessThan">
      <formula>0</formula>
    </cfRule>
    <cfRule type="cellIs" priority="12" operator="equal">
      <formula>-0.5</formula>
    </cfRule>
  </conditionalFormatting>
  <conditionalFormatting sqref="X73">
    <cfRule type="cellIs" dxfId="20" priority="9" operator="lessThan">
      <formula>0</formula>
    </cfRule>
    <cfRule type="cellIs" priority="10" operator="equal">
      <formula>-0.5</formula>
    </cfRule>
  </conditionalFormatting>
  <dataValidations count="2">
    <dataValidation type="list" allowBlank="1" showInputMessage="1" showErrorMessage="1" sqref="H37:H42" xr:uid="{5FB5CE12-CEAF-47DA-B61C-27D34770C072}">
      <formula1>"○・×,○,×,分園なし"</formula1>
    </dataValidation>
    <dataValidation type="list" allowBlank="1" showInputMessage="1" showErrorMessage="1" sqref="AD82:AE82 H31:H34 H43:H53" xr:uid="{65E7765A-4B9D-4F4B-A4C3-390FAA7221A5}">
      <formula1>"○・×,○,×"</formula1>
    </dataValidation>
  </dataValidations>
  <pageMargins left="0.70866141732283472" right="0.70866141732283472" top="0.74803149606299213" bottom="0.74803149606299213" header="0.31496062992125984" footer="0.31496062992125984"/>
  <pageSetup paperSize="9" scale="52" orientation="landscape" horizontalDpi="300" verticalDpi="300" r:id="rId1"/>
  <headerFooter>
    <oddFooter>&amp;C&amp;A</oddFooter>
  </headerFooter>
  <ignoredErrors>
    <ignoredError sqref="O57:T59 S64:T64 S60:T60 R61:T63 R65:T67 R60 R64 O56:T56 O65:Q67 O61:Q63 P60:Q60 P64:Q64 O64 O60" unlocked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A02CA-99AD-4936-A2D6-9ED9F3695237}">
  <sheetPr codeName="Sheet24">
    <pageSetUpPr fitToPage="1"/>
  </sheetPr>
  <dimension ref="A1:AF82"/>
  <sheetViews>
    <sheetView showGridLines="0" view="pageBreakPreview" zoomScaleNormal="100" zoomScaleSheetLayoutView="100" workbookViewId="0"/>
  </sheetViews>
  <sheetFormatPr defaultColWidth="9" defaultRowHeight="12.6"/>
  <cols>
    <col min="1" max="1" width="9" style="42"/>
    <col min="2" max="5" width="4.19921875" style="42" customWidth="1"/>
    <col min="6" max="8" width="9" style="42"/>
    <col min="9" max="9" width="2.09765625" style="42" customWidth="1"/>
    <col min="10" max="10" width="5.5" style="42" customWidth="1"/>
    <col min="11" max="12" width="2.09765625" style="42" customWidth="1"/>
    <col min="13" max="13" width="5.5" style="42" customWidth="1"/>
    <col min="14" max="15" width="2.09765625" style="42" customWidth="1"/>
    <col min="16" max="16" width="5.5" style="42" customWidth="1"/>
    <col min="17" max="18" width="2.09765625" style="42" customWidth="1"/>
    <col min="19" max="19" width="5.5" style="42" customWidth="1"/>
    <col min="20" max="21" width="2.09765625" style="42" customWidth="1"/>
    <col min="22" max="22" width="5.5" style="42" customWidth="1"/>
    <col min="23" max="24" width="2.09765625" style="42" customWidth="1"/>
    <col min="25" max="25" width="5.5" style="42" customWidth="1"/>
    <col min="26" max="26" width="2.09765625" style="42" customWidth="1"/>
    <col min="27" max="27" width="4.59765625" style="42" customWidth="1"/>
    <col min="28" max="28" width="7.09765625" style="42" customWidth="1"/>
    <col min="29" max="31" width="9.3984375" style="42" customWidth="1"/>
    <col min="32" max="16384" width="9" style="42"/>
  </cols>
  <sheetData>
    <row r="1" spans="1:32" s="43" customFormat="1" ht="24" customHeight="1">
      <c r="A1" s="53" t="s">
        <v>144</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row>
    <row r="2" spans="1:32" s="43" customFormat="1" ht="23.1" customHeight="1">
      <c r="A2" s="53" t="s">
        <v>278</v>
      </c>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row>
    <row r="3" spans="1:32" ht="23.1" customHeight="1">
      <c r="A3" s="586" t="s">
        <v>134</v>
      </c>
      <c r="B3" s="586"/>
      <c r="C3" s="586"/>
      <c r="D3" s="587"/>
      <c r="E3" s="587"/>
      <c r="F3" s="587"/>
      <c r="G3" s="587"/>
      <c r="H3" s="587"/>
      <c r="I3" s="173"/>
      <c r="J3" s="176" t="s">
        <v>220</v>
      </c>
      <c r="K3" s="59"/>
      <c r="L3" s="173"/>
      <c r="M3" s="176" t="s">
        <v>219</v>
      </c>
      <c r="N3" s="59"/>
      <c r="O3" s="173"/>
      <c r="P3" s="176" t="s">
        <v>214</v>
      </c>
      <c r="Q3" s="59"/>
      <c r="R3" s="173"/>
      <c r="S3" s="176" t="s">
        <v>215</v>
      </c>
      <c r="T3" s="59"/>
      <c r="U3" s="60"/>
      <c r="V3" s="588" t="s">
        <v>41</v>
      </c>
      <c r="W3" s="588"/>
      <c r="X3" s="588"/>
      <c r="Y3" s="588"/>
      <c r="Z3" s="175"/>
      <c r="AA3" s="586" t="s">
        <v>24</v>
      </c>
      <c r="AB3" s="587"/>
      <c r="AC3" s="589"/>
      <c r="AD3" s="590"/>
      <c r="AE3" s="590"/>
    </row>
    <row r="4" spans="1:32" ht="23.1" customHeight="1">
      <c r="A4" s="587"/>
      <c r="B4" s="587"/>
      <c r="C4" s="587"/>
      <c r="D4" s="587"/>
      <c r="E4" s="587"/>
      <c r="F4" s="587"/>
      <c r="G4" s="587"/>
      <c r="H4" s="587"/>
      <c r="I4" s="591"/>
      <c r="J4" s="592"/>
      <c r="K4" s="593"/>
      <c r="L4" s="594"/>
      <c r="M4" s="595"/>
      <c r="N4" s="596"/>
      <c r="O4" s="591"/>
      <c r="P4" s="592"/>
      <c r="Q4" s="593"/>
      <c r="R4" s="172"/>
      <c r="S4" s="178"/>
      <c r="T4" s="179"/>
      <c r="U4" s="61"/>
      <c r="V4" s="62" t="s">
        <v>218</v>
      </c>
      <c r="W4" s="63"/>
      <c r="X4" s="61"/>
      <c r="Y4" s="62" t="s">
        <v>216</v>
      </c>
      <c r="Z4" s="63"/>
      <c r="AA4" s="587"/>
      <c r="AB4" s="587"/>
      <c r="AC4" s="590"/>
      <c r="AD4" s="590"/>
      <c r="AE4" s="590"/>
    </row>
    <row r="5" spans="1:32" ht="12" customHeight="1">
      <c r="A5" s="597" t="s">
        <v>291</v>
      </c>
      <c r="B5" s="602" t="s">
        <v>174</v>
      </c>
      <c r="C5" s="603"/>
      <c r="D5" s="602" t="s">
        <v>157</v>
      </c>
      <c r="E5" s="606" t="s">
        <v>130</v>
      </c>
      <c r="F5" s="607"/>
      <c r="G5" s="607"/>
      <c r="H5" s="608"/>
      <c r="I5" s="64"/>
      <c r="J5" s="626">
        <f>'P2'!D16</f>
        <v>0</v>
      </c>
      <c r="K5" s="198"/>
      <c r="L5" s="64"/>
      <c r="M5" s="626">
        <f>'P2'!E16</f>
        <v>0</v>
      </c>
      <c r="N5" s="198"/>
      <c r="O5" s="64"/>
      <c r="P5" s="626">
        <f>'P2'!F16</f>
        <v>0</v>
      </c>
      <c r="Q5" s="199"/>
      <c r="R5" s="64"/>
      <c r="S5" s="626">
        <f>'P2'!H16</f>
        <v>0</v>
      </c>
      <c r="T5" s="199"/>
      <c r="U5" s="64"/>
      <c r="V5" s="626">
        <f>'P2'!I16</f>
        <v>0</v>
      </c>
      <c r="W5" s="199"/>
      <c r="X5" s="64"/>
      <c r="Y5" s="626">
        <f>'P2'!J16</f>
        <v>0</v>
      </c>
      <c r="Z5" s="199"/>
      <c r="AA5" s="639" t="s">
        <v>163</v>
      </c>
      <c r="AB5" s="637">
        <f>SUM(J5:Y7)</f>
        <v>0</v>
      </c>
      <c r="AC5" s="620" t="s">
        <v>131</v>
      </c>
      <c r="AD5" s="621"/>
      <c r="AE5" s="622"/>
    </row>
    <row r="6" spans="1:32" ht="12" customHeight="1">
      <c r="A6" s="598"/>
      <c r="B6" s="604"/>
      <c r="C6" s="605"/>
      <c r="D6" s="604"/>
      <c r="E6" s="609"/>
      <c r="F6" s="610"/>
      <c r="G6" s="610"/>
      <c r="H6" s="611"/>
      <c r="I6" s="200"/>
      <c r="J6" s="933"/>
      <c r="K6" s="201"/>
      <c r="L6" s="200"/>
      <c r="M6" s="933"/>
      <c r="N6" s="201"/>
      <c r="O6" s="202"/>
      <c r="P6" s="936"/>
      <c r="Q6" s="203"/>
      <c r="R6" s="202"/>
      <c r="S6" s="936"/>
      <c r="T6" s="203"/>
      <c r="U6" s="202"/>
      <c r="V6" s="936"/>
      <c r="W6" s="203"/>
      <c r="X6" s="202"/>
      <c r="Y6" s="936"/>
      <c r="Z6" s="203"/>
      <c r="AA6" s="938"/>
      <c r="AB6" s="638"/>
      <c r="AC6" s="612"/>
      <c r="AD6" s="613"/>
      <c r="AE6" s="614"/>
    </row>
    <row r="7" spans="1:32" ht="12" customHeight="1">
      <c r="A7" s="597"/>
      <c r="B7" s="602"/>
      <c r="C7" s="603"/>
      <c r="D7" s="602"/>
      <c r="E7" s="612"/>
      <c r="F7" s="613"/>
      <c r="G7" s="613"/>
      <c r="H7" s="614"/>
      <c r="I7" s="93"/>
      <c r="J7" s="934"/>
      <c r="K7" s="204"/>
      <c r="L7" s="93"/>
      <c r="M7" s="934"/>
      <c r="N7" s="204"/>
      <c r="O7" s="205"/>
      <c r="P7" s="937"/>
      <c r="Q7" s="206"/>
      <c r="R7" s="205"/>
      <c r="S7" s="937"/>
      <c r="T7" s="206"/>
      <c r="U7" s="205"/>
      <c r="V7" s="937"/>
      <c r="W7" s="206"/>
      <c r="X7" s="205"/>
      <c r="Y7" s="937"/>
      <c r="Z7" s="206"/>
      <c r="AA7" s="639"/>
      <c r="AB7" s="637"/>
      <c r="AC7" s="623" t="s">
        <v>178</v>
      </c>
      <c r="AD7" s="623"/>
      <c r="AE7" s="70">
        <f>IFERROR(AB8/AB5,0)</f>
        <v>0</v>
      </c>
    </row>
    <row r="8" spans="1:32" ht="12" customHeight="1">
      <c r="A8" s="597"/>
      <c r="B8" s="602"/>
      <c r="C8" s="603"/>
      <c r="D8" s="602"/>
      <c r="E8" s="606" t="s">
        <v>132</v>
      </c>
      <c r="F8" s="607"/>
      <c r="G8" s="607"/>
      <c r="H8" s="608"/>
      <c r="I8" s="64"/>
      <c r="J8" s="191">
        <f>'P2'!D18</f>
        <v>0</v>
      </c>
      <c r="K8" s="198"/>
      <c r="L8" s="64"/>
      <c r="M8" s="191">
        <f>'P2'!E18</f>
        <v>0</v>
      </c>
      <c r="N8" s="198"/>
      <c r="O8" s="64"/>
      <c r="P8" s="191">
        <f>'P2'!F18</f>
        <v>0</v>
      </c>
      <c r="Q8" s="198"/>
      <c r="R8" s="64"/>
      <c r="S8" s="191">
        <f>'P2'!H18</f>
        <v>0</v>
      </c>
      <c r="T8" s="198"/>
      <c r="U8" s="71"/>
      <c r="V8" s="624">
        <f>'P2'!I18+'P2'!J18</f>
        <v>0</v>
      </c>
      <c r="W8" s="935"/>
      <c r="X8" s="935"/>
      <c r="Y8" s="935"/>
      <c r="Z8" s="72"/>
      <c r="AA8" s="195" t="s">
        <v>168</v>
      </c>
      <c r="AB8" s="193">
        <f>SUM(I8:Z8)</f>
        <v>0</v>
      </c>
      <c r="AC8" s="620" t="s">
        <v>217</v>
      </c>
      <c r="AD8" s="621"/>
      <c r="AE8" s="622"/>
    </row>
    <row r="9" spans="1:32" ht="12" customHeight="1">
      <c r="A9" s="598"/>
      <c r="B9" s="604"/>
      <c r="C9" s="605"/>
      <c r="D9" s="604"/>
      <c r="E9" s="609"/>
      <c r="F9" s="610"/>
      <c r="G9" s="610"/>
      <c r="H9" s="611"/>
      <c r="I9" s="73"/>
      <c r="J9" s="74">
        <v>3</v>
      </c>
      <c r="K9" s="177"/>
      <c r="L9" s="73"/>
      <c r="M9" s="74">
        <v>6</v>
      </c>
      <c r="N9" s="177"/>
      <c r="O9" s="73"/>
      <c r="P9" s="74">
        <v>6</v>
      </c>
      <c r="Q9" s="177"/>
      <c r="R9" s="73"/>
      <c r="S9" s="74">
        <v>20</v>
      </c>
      <c r="T9" s="177"/>
      <c r="U9" s="75"/>
      <c r="V9" s="626">
        <v>30</v>
      </c>
      <c r="W9" s="627"/>
      <c r="X9" s="627"/>
      <c r="Y9" s="627"/>
      <c r="Z9" s="76"/>
      <c r="AA9" s="92"/>
      <c r="AB9" s="180"/>
      <c r="AC9" s="612"/>
      <c r="AD9" s="613"/>
      <c r="AE9" s="614"/>
    </row>
    <row r="10" spans="1:32" ht="12" customHeight="1">
      <c r="A10" s="597"/>
      <c r="B10" s="602"/>
      <c r="C10" s="603"/>
      <c r="D10" s="602"/>
      <c r="E10" s="612"/>
      <c r="F10" s="613"/>
      <c r="G10" s="613"/>
      <c r="H10" s="614"/>
      <c r="I10" s="78" t="s">
        <v>212</v>
      </c>
      <c r="J10" s="192">
        <f>ROUNDDOWN(J8/J9,1)</f>
        <v>0</v>
      </c>
      <c r="K10" s="79" t="s">
        <v>213</v>
      </c>
      <c r="L10" s="78" t="s">
        <v>212</v>
      </c>
      <c r="M10" s="192">
        <f>ROUNDDOWN(M8/M9,1)</f>
        <v>0</v>
      </c>
      <c r="N10" s="79" t="s">
        <v>213</v>
      </c>
      <c r="O10" s="78" t="s">
        <v>212</v>
      </c>
      <c r="P10" s="192">
        <f>ROUNDDOWN(P8/P9,1)</f>
        <v>0</v>
      </c>
      <c r="Q10" s="79" t="s">
        <v>213</v>
      </c>
      <c r="R10" s="78" t="s">
        <v>212</v>
      </c>
      <c r="S10" s="192">
        <f>ROUNDDOWN(S8/S9,1)</f>
        <v>0</v>
      </c>
      <c r="T10" s="79" t="s">
        <v>213</v>
      </c>
      <c r="U10" s="80" t="s">
        <v>212</v>
      </c>
      <c r="V10" s="628">
        <f>ROUNDDOWN(V8/V9,1)</f>
        <v>0</v>
      </c>
      <c r="W10" s="629"/>
      <c r="X10" s="629"/>
      <c r="Y10" s="629"/>
      <c r="Z10" s="81" t="s">
        <v>213</v>
      </c>
      <c r="AA10" s="195" t="s">
        <v>328</v>
      </c>
      <c r="AB10" s="82">
        <f>SUM(I10:Z10)</f>
        <v>0</v>
      </c>
      <c r="AC10" s="630" t="s">
        <v>228</v>
      </c>
      <c r="AD10" s="630"/>
      <c r="AE10" s="83">
        <f>IFERROR(AB11/AB8,0)</f>
        <v>0</v>
      </c>
    </row>
    <row r="11" spans="1:32" ht="12" customHeight="1">
      <c r="A11" s="597"/>
      <c r="B11" s="602"/>
      <c r="C11" s="603"/>
      <c r="D11" s="602"/>
      <c r="E11" s="606" t="s">
        <v>133</v>
      </c>
      <c r="F11" s="607"/>
      <c r="G11" s="607"/>
      <c r="H11" s="608"/>
      <c r="I11" s="64"/>
      <c r="J11" s="191">
        <f>'P2'!D20</f>
        <v>0</v>
      </c>
      <c r="K11" s="198"/>
      <c r="L11" s="64"/>
      <c r="M11" s="191">
        <f>'P2'!E20</f>
        <v>0</v>
      </c>
      <c r="N11" s="198"/>
      <c r="O11" s="64"/>
      <c r="P11" s="191">
        <f>'P2'!F20</f>
        <v>0</v>
      </c>
      <c r="Q11" s="198"/>
      <c r="R11" s="64"/>
      <c r="S11" s="191">
        <f>'P2'!H20</f>
        <v>0</v>
      </c>
      <c r="T11" s="198"/>
      <c r="U11" s="71"/>
      <c r="V11" s="624">
        <f>'P2'!I20+'P2'!J20</f>
        <v>0</v>
      </c>
      <c r="W11" s="935"/>
      <c r="X11" s="935"/>
      <c r="Y11" s="935"/>
      <c r="Z11" s="72"/>
      <c r="AA11" s="196" t="s">
        <v>226</v>
      </c>
      <c r="AB11" s="84">
        <f>SUM(I11:Z11)</f>
        <v>0</v>
      </c>
      <c r="AC11" s="640" t="s">
        <v>341</v>
      </c>
      <c r="AD11" s="641"/>
      <c r="AE11" s="642"/>
    </row>
    <row r="12" spans="1:32" ht="12" customHeight="1">
      <c r="A12" s="598"/>
      <c r="B12" s="604"/>
      <c r="C12" s="605"/>
      <c r="D12" s="604"/>
      <c r="E12" s="609"/>
      <c r="F12" s="610"/>
      <c r="G12" s="610"/>
      <c r="H12" s="611"/>
      <c r="I12" s="73"/>
      <c r="J12" s="74">
        <v>3</v>
      </c>
      <c r="K12" s="177"/>
      <c r="L12" s="73"/>
      <c r="M12" s="85">
        <v>5</v>
      </c>
      <c r="N12" s="177"/>
      <c r="O12" s="73"/>
      <c r="P12" s="74">
        <v>6</v>
      </c>
      <c r="Q12" s="177"/>
      <c r="R12" s="73"/>
      <c r="S12" s="85">
        <f>IF(H43="○",15,20)</f>
        <v>15</v>
      </c>
      <c r="T12" s="177"/>
      <c r="U12" s="75"/>
      <c r="V12" s="635">
        <f>IF(H45="○",25,30)</f>
        <v>25</v>
      </c>
      <c r="W12" s="636"/>
      <c r="X12" s="636"/>
      <c r="Y12" s="636"/>
      <c r="Z12" s="76"/>
      <c r="AA12" s="93"/>
      <c r="AB12" s="86"/>
      <c r="AC12" s="643"/>
      <c r="AD12" s="644"/>
      <c r="AE12" s="645"/>
    </row>
    <row r="13" spans="1:32" ht="12" customHeight="1">
      <c r="A13" s="597"/>
      <c r="B13" s="602"/>
      <c r="C13" s="603"/>
      <c r="D13" s="602"/>
      <c r="E13" s="612"/>
      <c r="F13" s="613"/>
      <c r="G13" s="613"/>
      <c r="H13" s="614"/>
      <c r="I13" s="78" t="s">
        <v>212</v>
      </c>
      <c r="J13" s="192">
        <f>ROUNDDOWN(J11/J12,1)</f>
        <v>0</v>
      </c>
      <c r="K13" s="79" t="s">
        <v>213</v>
      </c>
      <c r="L13" s="78" t="s">
        <v>212</v>
      </c>
      <c r="M13" s="192">
        <f>ROUNDDOWN(M11/M12,1)</f>
        <v>0</v>
      </c>
      <c r="N13" s="79" t="s">
        <v>213</v>
      </c>
      <c r="O13" s="78" t="s">
        <v>212</v>
      </c>
      <c r="P13" s="192">
        <f>ROUNDDOWN(P11/P12,1)</f>
        <v>0</v>
      </c>
      <c r="Q13" s="79" t="s">
        <v>213</v>
      </c>
      <c r="R13" s="78" t="s">
        <v>212</v>
      </c>
      <c r="S13" s="192">
        <f>ROUNDDOWN(S11/S12,1)</f>
        <v>0</v>
      </c>
      <c r="T13" s="79" t="s">
        <v>213</v>
      </c>
      <c r="U13" s="80" t="s">
        <v>212</v>
      </c>
      <c r="V13" s="628">
        <f>ROUNDDOWN(V11/V12,1)</f>
        <v>0</v>
      </c>
      <c r="W13" s="629"/>
      <c r="X13" s="629"/>
      <c r="Y13" s="629"/>
      <c r="Z13" s="81" t="s">
        <v>213</v>
      </c>
      <c r="AA13" s="195" t="s">
        <v>329</v>
      </c>
      <c r="AB13" s="87">
        <f>SUM(I13:Z13)</f>
        <v>0</v>
      </c>
      <c r="AC13" s="646"/>
      <c r="AD13" s="647"/>
      <c r="AE13" s="648"/>
      <c r="AF13" s="91"/>
    </row>
    <row r="14" spans="1:32" ht="12" hidden="1" customHeight="1">
      <c r="A14" s="597"/>
      <c r="B14" s="602"/>
      <c r="C14" s="603"/>
      <c r="D14" s="602"/>
      <c r="E14" s="606" t="s">
        <v>155</v>
      </c>
      <c r="F14" s="655"/>
      <c r="G14" s="655"/>
      <c r="H14" s="656"/>
      <c r="I14" s="207"/>
      <c r="J14" s="637">
        <f>ROUNDDOWN(I8/3,1)</f>
        <v>0</v>
      </c>
      <c r="K14" s="207"/>
      <c r="L14" s="207"/>
      <c r="M14" s="637">
        <f>IF(H47="○",ROUNDDOWN(M8/5,1),ROUNDDOWN(M8/6,1))</f>
        <v>0</v>
      </c>
      <c r="N14" s="194"/>
      <c r="O14" s="194"/>
      <c r="P14" s="637">
        <f>ROUNDDOWN(P8/6,1)</f>
        <v>0</v>
      </c>
      <c r="Q14" s="194"/>
      <c r="R14" s="194"/>
      <c r="S14" s="637">
        <f>IF(H43="○",ROUNDDOWN(S8/15,1),ROUNDDOWN(S8/20,1))</f>
        <v>0</v>
      </c>
      <c r="T14" s="194"/>
      <c r="U14" s="194"/>
      <c r="V14" s="637">
        <f>IF(H45="○",ROUNDDOWN((V8+Y8)/25,1),ROUNDDOWN((V8+Y8)/30,1))</f>
        <v>0</v>
      </c>
      <c r="W14" s="638"/>
      <c r="X14" s="638"/>
      <c r="Y14" s="637"/>
      <c r="Z14" s="194"/>
      <c r="AA14" s="639" t="s">
        <v>165</v>
      </c>
      <c r="AB14" s="637">
        <f>SUM(J14:Y15)</f>
        <v>0</v>
      </c>
      <c r="AC14" s="633" t="s">
        <v>183</v>
      </c>
      <c r="AD14" s="633"/>
      <c r="AE14" s="633"/>
    </row>
    <row r="15" spans="1:32" ht="12" hidden="1" customHeight="1">
      <c r="A15" s="597"/>
      <c r="B15" s="602"/>
      <c r="C15" s="603"/>
      <c r="D15" s="602"/>
      <c r="E15" s="657"/>
      <c r="F15" s="658"/>
      <c r="G15" s="658"/>
      <c r="H15" s="659"/>
      <c r="I15" s="208"/>
      <c r="J15" s="637"/>
      <c r="K15" s="208"/>
      <c r="L15" s="208"/>
      <c r="M15" s="637"/>
      <c r="N15" s="194"/>
      <c r="O15" s="194"/>
      <c r="P15" s="637"/>
      <c r="Q15" s="194"/>
      <c r="R15" s="194"/>
      <c r="S15" s="637"/>
      <c r="T15" s="194"/>
      <c r="U15" s="194"/>
      <c r="V15" s="637"/>
      <c r="W15" s="638"/>
      <c r="X15" s="638"/>
      <c r="Y15" s="637"/>
      <c r="Z15" s="194"/>
      <c r="AA15" s="639"/>
      <c r="AB15" s="637"/>
      <c r="AC15" s="634" t="s">
        <v>169</v>
      </c>
      <c r="AD15" s="634"/>
      <c r="AE15" s="89">
        <f>MAX(AB14,AB16)</f>
        <v>0</v>
      </c>
    </row>
    <row r="16" spans="1:32" ht="12" hidden="1" customHeight="1">
      <c r="A16" s="597"/>
      <c r="B16" s="602"/>
      <c r="C16" s="603"/>
      <c r="D16" s="602"/>
      <c r="E16" s="606" t="s">
        <v>156</v>
      </c>
      <c r="F16" s="655"/>
      <c r="G16" s="655"/>
      <c r="H16" s="656"/>
      <c r="I16" s="207"/>
      <c r="J16" s="637">
        <f>ROUNDDOWN(J11/3,1)</f>
        <v>0</v>
      </c>
      <c r="K16" s="207"/>
      <c r="L16" s="207"/>
      <c r="M16" s="637">
        <f>ROUNDDOWN(M11/5,1)</f>
        <v>0</v>
      </c>
      <c r="N16" s="194"/>
      <c r="O16" s="194"/>
      <c r="P16" s="637">
        <f>ROUNDDOWN(P11/6,1)</f>
        <v>0</v>
      </c>
      <c r="Q16" s="194"/>
      <c r="R16" s="194"/>
      <c r="S16" s="637">
        <f>IF(H43="○",ROUNDDOWN(S11/15,1),ROUNDDOWN(S11/20,1))</f>
        <v>0</v>
      </c>
      <c r="T16" s="194"/>
      <c r="U16" s="194"/>
      <c r="V16" s="637">
        <f>IF(H45="○",ROUNDDOWN((V11+Y11)/25,1),ROUNDDOWN((V11+Y11)/30,1))</f>
        <v>0</v>
      </c>
      <c r="W16" s="638"/>
      <c r="X16" s="638"/>
      <c r="Y16" s="637"/>
      <c r="Z16" s="194"/>
      <c r="AA16" s="639" t="s">
        <v>167</v>
      </c>
      <c r="AB16" s="637">
        <f>SUM(J16:Y17)</f>
        <v>0</v>
      </c>
      <c r="AC16" s="667" t="s">
        <v>185</v>
      </c>
      <c r="AD16" s="667"/>
      <c r="AE16" s="667"/>
    </row>
    <row r="17" spans="1:32" ht="12" hidden="1" customHeight="1">
      <c r="A17" s="597"/>
      <c r="B17" s="602"/>
      <c r="C17" s="603"/>
      <c r="D17" s="602"/>
      <c r="E17" s="657"/>
      <c r="F17" s="658"/>
      <c r="G17" s="658"/>
      <c r="H17" s="659"/>
      <c r="I17" s="208"/>
      <c r="J17" s="637"/>
      <c r="K17" s="208"/>
      <c r="L17" s="208"/>
      <c r="M17" s="637"/>
      <c r="N17" s="194"/>
      <c r="O17" s="194"/>
      <c r="P17" s="637"/>
      <c r="Q17" s="194"/>
      <c r="R17" s="194"/>
      <c r="S17" s="637"/>
      <c r="T17" s="194"/>
      <c r="U17" s="194"/>
      <c r="V17" s="637"/>
      <c r="W17" s="638"/>
      <c r="X17" s="638"/>
      <c r="Y17" s="637"/>
      <c r="Z17" s="194"/>
      <c r="AA17" s="639"/>
      <c r="AB17" s="637"/>
      <c r="AC17" s="667"/>
      <c r="AD17" s="667"/>
      <c r="AE17" s="667"/>
    </row>
    <row r="18" spans="1:32" ht="12" customHeight="1">
      <c r="A18" s="597"/>
      <c r="B18" s="603"/>
      <c r="C18" s="603"/>
      <c r="D18" s="602" t="s">
        <v>160</v>
      </c>
      <c r="E18" s="606" t="s">
        <v>130</v>
      </c>
      <c r="F18" s="607"/>
      <c r="G18" s="607"/>
      <c r="H18" s="608"/>
      <c r="I18" s="64"/>
      <c r="J18" s="626">
        <f>'P2'!D22</f>
        <v>0</v>
      </c>
      <c r="K18" s="198"/>
      <c r="L18" s="64"/>
      <c r="M18" s="626">
        <f>'P2'!E22</f>
        <v>0</v>
      </c>
      <c r="N18" s="198"/>
      <c r="O18" s="64"/>
      <c r="P18" s="626">
        <f>'P2'!F22</f>
        <v>0</v>
      </c>
      <c r="Q18" s="198"/>
      <c r="R18" s="64"/>
      <c r="S18" s="626">
        <f>'P2'!H22</f>
        <v>0</v>
      </c>
      <c r="T18" s="198"/>
      <c r="U18" s="64"/>
      <c r="V18" s="626">
        <f>'P2'!I22</f>
        <v>0</v>
      </c>
      <c r="W18" s="198"/>
      <c r="X18" s="64"/>
      <c r="Y18" s="626">
        <f>'P2'!J22</f>
        <v>0</v>
      </c>
      <c r="Z18" s="198"/>
      <c r="AA18" s="660" t="s">
        <v>166</v>
      </c>
      <c r="AB18" s="939">
        <f>SUM(J18:Y20)</f>
        <v>0</v>
      </c>
      <c r="AC18" s="620" t="s">
        <v>131</v>
      </c>
      <c r="AD18" s="663"/>
      <c r="AE18" s="664"/>
    </row>
    <row r="19" spans="1:32" ht="12" customHeight="1">
      <c r="A19" s="598"/>
      <c r="B19" s="605"/>
      <c r="C19" s="605"/>
      <c r="D19" s="604"/>
      <c r="E19" s="609"/>
      <c r="F19" s="610"/>
      <c r="G19" s="610"/>
      <c r="H19" s="611"/>
      <c r="I19" s="200"/>
      <c r="J19" s="933"/>
      <c r="K19" s="201"/>
      <c r="L19" s="200"/>
      <c r="M19" s="933"/>
      <c r="N19" s="201"/>
      <c r="O19" s="200"/>
      <c r="P19" s="933"/>
      <c r="Q19" s="201"/>
      <c r="R19" s="200"/>
      <c r="S19" s="933"/>
      <c r="T19" s="201"/>
      <c r="U19" s="200"/>
      <c r="V19" s="933"/>
      <c r="W19" s="201"/>
      <c r="X19" s="200"/>
      <c r="Y19" s="933"/>
      <c r="Z19" s="201"/>
      <c r="AA19" s="650"/>
      <c r="AB19" s="940"/>
      <c r="AC19" s="612"/>
      <c r="AD19" s="613"/>
      <c r="AE19" s="614"/>
    </row>
    <row r="20" spans="1:32" ht="12" customHeight="1">
      <c r="A20" s="597"/>
      <c r="B20" s="603"/>
      <c r="C20" s="603"/>
      <c r="D20" s="602"/>
      <c r="E20" s="612"/>
      <c r="F20" s="613"/>
      <c r="G20" s="613"/>
      <c r="H20" s="614"/>
      <c r="I20" s="93"/>
      <c r="J20" s="934"/>
      <c r="K20" s="204"/>
      <c r="L20" s="93"/>
      <c r="M20" s="934"/>
      <c r="N20" s="204"/>
      <c r="O20" s="93"/>
      <c r="P20" s="934"/>
      <c r="Q20" s="204"/>
      <c r="R20" s="93"/>
      <c r="S20" s="934"/>
      <c r="T20" s="204"/>
      <c r="U20" s="93"/>
      <c r="V20" s="934"/>
      <c r="W20" s="204"/>
      <c r="X20" s="93"/>
      <c r="Y20" s="934"/>
      <c r="Z20" s="204"/>
      <c r="AA20" s="651"/>
      <c r="AB20" s="941"/>
      <c r="AC20" s="665" t="s">
        <v>179</v>
      </c>
      <c r="AD20" s="666"/>
      <c r="AE20" s="70">
        <f>IFERROR(AB21/AB18,0)</f>
        <v>0</v>
      </c>
    </row>
    <row r="21" spans="1:32" ht="12" customHeight="1">
      <c r="A21" s="597"/>
      <c r="B21" s="603"/>
      <c r="C21" s="603"/>
      <c r="D21" s="602"/>
      <c r="E21" s="606" t="s">
        <v>132</v>
      </c>
      <c r="F21" s="607"/>
      <c r="G21" s="607"/>
      <c r="H21" s="608"/>
      <c r="I21" s="173"/>
      <c r="J21" s="174">
        <f>'P2'!D24</f>
        <v>0</v>
      </c>
      <c r="K21" s="59"/>
      <c r="L21" s="173"/>
      <c r="M21" s="174">
        <f>'P2'!E24</f>
        <v>0</v>
      </c>
      <c r="N21" s="59"/>
      <c r="O21" s="173"/>
      <c r="P21" s="174">
        <f>'P2'!F24</f>
        <v>0</v>
      </c>
      <c r="Q21" s="59"/>
      <c r="R21" s="173"/>
      <c r="S21" s="174">
        <f>'P2'!H24</f>
        <v>0</v>
      </c>
      <c r="T21" s="59"/>
      <c r="U21" s="71"/>
      <c r="V21" s="624">
        <f>'P2'!I24+'P2'!J24</f>
        <v>0</v>
      </c>
      <c r="W21" s="625"/>
      <c r="X21" s="625"/>
      <c r="Y21" s="625"/>
      <c r="Z21" s="72"/>
      <c r="AA21" s="195" t="s">
        <v>164</v>
      </c>
      <c r="AB21" s="193">
        <f>SUM(I21:Z21)</f>
        <v>0</v>
      </c>
      <c r="AC21" s="620" t="s">
        <v>217</v>
      </c>
      <c r="AD21" s="621"/>
      <c r="AE21" s="622"/>
    </row>
    <row r="22" spans="1:32" ht="12" customHeight="1">
      <c r="A22" s="598"/>
      <c r="B22" s="605"/>
      <c r="C22" s="605"/>
      <c r="D22" s="604"/>
      <c r="E22" s="609"/>
      <c r="F22" s="610"/>
      <c r="G22" s="610"/>
      <c r="H22" s="611"/>
      <c r="I22" s="73"/>
      <c r="J22" s="74">
        <v>3</v>
      </c>
      <c r="K22" s="177"/>
      <c r="L22" s="73"/>
      <c r="M22" s="74">
        <v>6</v>
      </c>
      <c r="N22" s="177"/>
      <c r="O22" s="73"/>
      <c r="P22" s="74">
        <v>6</v>
      </c>
      <c r="Q22" s="177"/>
      <c r="R22" s="73"/>
      <c r="S22" s="74">
        <v>20</v>
      </c>
      <c r="T22" s="177"/>
      <c r="U22" s="75"/>
      <c r="V22" s="626">
        <v>30</v>
      </c>
      <c r="W22" s="627"/>
      <c r="X22" s="627"/>
      <c r="Y22" s="627"/>
      <c r="Z22" s="76"/>
      <c r="AA22" s="92"/>
      <c r="AB22" s="180"/>
      <c r="AC22" s="612"/>
      <c r="AD22" s="613"/>
      <c r="AE22" s="614"/>
    </row>
    <row r="23" spans="1:32" ht="12" customHeight="1">
      <c r="A23" s="597"/>
      <c r="B23" s="603"/>
      <c r="C23" s="603"/>
      <c r="D23" s="602"/>
      <c r="E23" s="612"/>
      <c r="F23" s="613"/>
      <c r="G23" s="613"/>
      <c r="H23" s="614"/>
      <c r="I23" s="78" t="s">
        <v>212</v>
      </c>
      <c r="J23" s="192">
        <f>ROUNDDOWN(J21/J22,1)</f>
        <v>0</v>
      </c>
      <c r="K23" s="79" t="s">
        <v>213</v>
      </c>
      <c r="L23" s="78" t="s">
        <v>212</v>
      </c>
      <c r="M23" s="192">
        <f>ROUNDDOWN(M21/M22,1)</f>
        <v>0</v>
      </c>
      <c r="N23" s="79" t="s">
        <v>213</v>
      </c>
      <c r="O23" s="78" t="s">
        <v>212</v>
      </c>
      <c r="P23" s="192">
        <f>ROUNDDOWN(P21/P22,1)</f>
        <v>0</v>
      </c>
      <c r="Q23" s="79" t="s">
        <v>213</v>
      </c>
      <c r="R23" s="78" t="s">
        <v>212</v>
      </c>
      <c r="S23" s="192">
        <f>ROUNDDOWN(S21/S22,1)</f>
        <v>0</v>
      </c>
      <c r="T23" s="79" t="s">
        <v>213</v>
      </c>
      <c r="U23" s="80" t="s">
        <v>212</v>
      </c>
      <c r="V23" s="628">
        <f>ROUNDDOWN(V21/V22,1)</f>
        <v>0</v>
      </c>
      <c r="W23" s="629"/>
      <c r="X23" s="629"/>
      <c r="Y23" s="629"/>
      <c r="Z23" s="81" t="s">
        <v>213</v>
      </c>
      <c r="AA23" s="195" t="s">
        <v>330</v>
      </c>
      <c r="AB23" s="82">
        <f>SUM(I23:Z23)</f>
        <v>0</v>
      </c>
      <c r="AC23" s="630" t="s">
        <v>229</v>
      </c>
      <c r="AD23" s="630"/>
      <c r="AE23" s="83">
        <f>IFERROR(AB24/AB21,0)</f>
        <v>0</v>
      </c>
    </row>
    <row r="24" spans="1:32" ht="12" customHeight="1">
      <c r="A24" s="597"/>
      <c r="B24" s="603"/>
      <c r="C24" s="603"/>
      <c r="D24" s="602"/>
      <c r="E24" s="606" t="s">
        <v>133</v>
      </c>
      <c r="F24" s="607"/>
      <c r="G24" s="607"/>
      <c r="H24" s="608"/>
      <c r="I24" s="64"/>
      <c r="J24" s="191">
        <f>'P2'!D26</f>
        <v>0</v>
      </c>
      <c r="K24" s="198"/>
      <c r="L24" s="64"/>
      <c r="M24" s="191">
        <f>'P2'!E26</f>
        <v>0</v>
      </c>
      <c r="N24" s="198"/>
      <c r="O24" s="64"/>
      <c r="P24" s="191">
        <f>'P2'!F26</f>
        <v>0</v>
      </c>
      <c r="Q24" s="198"/>
      <c r="R24" s="64"/>
      <c r="S24" s="191">
        <f>'P2'!H26</f>
        <v>0</v>
      </c>
      <c r="T24" s="198"/>
      <c r="U24" s="71"/>
      <c r="V24" s="624">
        <f>'P2'!I26+'P2'!J26</f>
        <v>0</v>
      </c>
      <c r="W24" s="935"/>
      <c r="X24" s="935"/>
      <c r="Y24" s="935"/>
      <c r="Z24" s="72"/>
      <c r="AA24" s="196" t="s">
        <v>227</v>
      </c>
      <c r="AB24" s="84">
        <f>SUM(I24:Z24)</f>
        <v>0</v>
      </c>
      <c r="AC24" s="640" t="s">
        <v>342</v>
      </c>
      <c r="AD24" s="641"/>
      <c r="AE24" s="642"/>
    </row>
    <row r="25" spans="1:32" ht="12" customHeight="1">
      <c r="A25" s="598"/>
      <c r="B25" s="605"/>
      <c r="C25" s="605"/>
      <c r="D25" s="604"/>
      <c r="E25" s="609"/>
      <c r="F25" s="610"/>
      <c r="G25" s="610"/>
      <c r="H25" s="611"/>
      <c r="I25" s="73"/>
      <c r="J25" s="74">
        <v>3</v>
      </c>
      <c r="K25" s="177"/>
      <c r="L25" s="73"/>
      <c r="M25" s="85">
        <v>5</v>
      </c>
      <c r="N25" s="177"/>
      <c r="O25" s="73"/>
      <c r="P25" s="74">
        <v>6</v>
      </c>
      <c r="Q25" s="177"/>
      <c r="R25" s="73"/>
      <c r="S25" s="85">
        <f>IF(H43="○",15,20)</f>
        <v>15</v>
      </c>
      <c r="T25" s="177"/>
      <c r="U25" s="75"/>
      <c r="V25" s="635">
        <f>IF(H45="○",25,30)</f>
        <v>25</v>
      </c>
      <c r="W25" s="636"/>
      <c r="X25" s="636"/>
      <c r="Y25" s="636"/>
      <c r="Z25" s="76"/>
      <c r="AA25" s="93"/>
      <c r="AB25" s="86"/>
      <c r="AC25" s="643"/>
      <c r="AD25" s="644"/>
      <c r="AE25" s="645"/>
    </row>
    <row r="26" spans="1:32" ht="12" customHeight="1">
      <c r="A26" s="597"/>
      <c r="B26" s="603"/>
      <c r="C26" s="603"/>
      <c r="D26" s="602"/>
      <c r="E26" s="612"/>
      <c r="F26" s="613"/>
      <c r="G26" s="613"/>
      <c r="H26" s="614"/>
      <c r="I26" s="78" t="s">
        <v>212</v>
      </c>
      <c r="J26" s="192">
        <f>ROUNDDOWN(J24/J25,1)</f>
        <v>0</v>
      </c>
      <c r="K26" s="79" t="s">
        <v>213</v>
      </c>
      <c r="L26" s="78" t="s">
        <v>212</v>
      </c>
      <c r="M26" s="192">
        <f>ROUNDDOWN(M24/M25,1)</f>
        <v>0</v>
      </c>
      <c r="N26" s="79" t="s">
        <v>213</v>
      </c>
      <c r="O26" s="78" t="s">
        <v>212</v>
      </c>
      <c r="P26" s="192">
        <f>ROUNDDOWN(P24/P25,1)</f>
        <v>0</v>
      </c>
      <c r="Q26" s="79" t="s">
        <v>213</v>
      </c>
      <c r="R26" s="78" t="s">
        <v>212</v>
      </c>
      <c r="S26" s="192">
        <f>ROUNDDOWN(S24/S25,1)</f>
        <v>0</v>
      </c>
      <c r="T26" s="79" t="s">
        <v>213</v>
      </c>
      <c r="U26" s="80" t="s">
        <v>212</v>
      </c>
      <c r="V26" s="628">
        <f>ROUNDDOWN(V24/V25,1)</f>
        <v>0</v>
      </c>
      <c r="W26" s="629"/>
      <c r="X26" s="629"/>
      <c r="Y26" s="629"/>
      <c r="Z26" s="81" t="s">
        <v>213</v>
      </c>
      <c r="AA26" s="195" t="s">
        <v>331</v>
      </c>
      <c r="AB26" s="87">
        <f>SUM(I26:Z26)</f>
        <v>0</v>
      </c>
      <c r="AC26" s="646"/>
      <c r="AD26" s="647"/>
      <c r="AE26" s="648"/>
      <c r="AF26" s="91"/>
    </row>
    <row r="27" spans="1:32" ht="12" hidden="1" customHeight="1">
      <c r="A27" s="597"/>
      <c r="B27" s="603"/>
      <c r="C27" s="603"/>
      <c r="D27" s="602"/>
      <c r="E27" s="606" t="s">
        <v>155</v>
      </c>
      <c r="F27" s="655"/>
      <c r="G27" s="655"/>
      <c r="H27" s="656"/>
      <c r="I27" s="207"/>
      <c r="J27" s="637">
        <f>ROUNDDOWN(J21/3,1)</f>
        <v>0</v>
      </c>
      <c r="K27" s="207"/>
      <c r="L27" s="207"/>
      <c r="M27" s="637">
        <f>IF(H47="○",ROUNDDOWN(M21/5,1),ROUNDDOWN(M21/6,1))</f>
        <v>0</v>
      </c>
      <c r="N27" s="194"/>
      <c r="O27" s="194"/>
      <c r="P27" s="637">
        <f>ROUNDDOWN(P21/6,1)</f>
        <v>0</v>
      </c>
      <c r="Q27" s="194"/>
      <c r="R27" s="194"/>
      <c r="S27" s="637" t="e">
        <f>IF(#REF!="○",ROUNDDOWN(S21/15,1),ROUNDDOWN(S21/20,1))</f>
        <v>#REF!</v>
      </c>
      <c r="T27" s="194"/>
      <c r="U27" s="194"/>
      <c r="V27" s="637">
        <f>IF(H45="○",ROUNDDOWN((V21+Y21)/25,1),ROUNDDOWN((V21+Y21)/30,1))</f>
        <v>0</v>
      </c>
      <c r="W27" s="638"/>
      <c r="X27" s="638"/>
      <c r="Y27" s="637"/>
      <c r="Z27" s="194"/>
      <c r="AA27" s="639" t="s">
        <v>176</v>
      </c>
      <c r="AB27" s="637" t="e">
        <f>SUM(J27:Y28)</f>
        <v>#REF!</v>
      </c>
      <c r="AC27" s="633" t="s">
        <v>181</v>
      </c>
      <c r="AD27" s="633"/>
      <c r="AE27" s="633"/>
    </row>
    <row r="28" spans="1:32" ht="12" hidden="1" customHeight="1">
      <c r="A28" s="597"/>
      <c r="B28" s="603"/>
      <c r="C28" s="603"/>
      <c r="D28" s="602"/>
      <c r="E28" s="657"/>
      <c r="F28" s="658"/>
      <c r="G28" s="658"/>
      <c r="H28" s="659"/>
      <c r="I28" s="208"/>
      <c r="J28" s="637"/>
      <c r="K28" s="208"/>
      <c r="L28" s="208"/>
      <c r="M28" s="637"/>
      <c r="N28" s="194"/>
      <c r="O28" s="194"/>
      <c r="P28" s="637"/>
      <c r="Q28" s="194"/>
      <c r="R28" s="194"/>
      <c r="S28" s="637"/>
      <c r="T28" s="194"/>
      <c r="U28" s="194"/>
      <c r="V28" s="637"/>
      <c r="W28" s="638"/>
      <c r="X28" s="638"/>
      <c r="Y28" s="637"/>
      <c r="Z28" s="194"/>
      <c r="AA28" s="639"/>
      <c r="AB28" s="637"/>
      <c r="AC28" s="634" t="s">
        <v>180</v>
      </c>
      <c r="AD28" s="634"/>
      <c r="AE28" s="89" t="e">
        <f>MAX(AB27,AB29)</f>
        <v>#REF!</v>
      </c>
      <c r="AF28" s="42" t="s">
        <v>145</v>
      </c>
    </row>
    <row r="29" spans="1:32" ht="12" hidden="1" customHeight="1">
      <c r="A29" s="597"/>
      <c r="B29" s="603"/>
      <c r="C29" s="603"/>
      <c r="D29" s="602"/>
      <c r="E29" s="606" t="s">
        <v>156</v>
      </c>
      <c r="F29" s="655"/>
      <c r="G29" s="655"/>
      <c r="H29" s="656"/>
      <c r="I29" s="207"/>
      <c r="J29" s="637">
        <f>ROUNDDOWN(J24/3,1)</f>
        <v>0</v>
      </c>
      <c r="K29" s="207"/>
      <c r="L29" s="207"/>
      <c r="M29" s="637">
        <f>ROUNDDOWN(M24/5,1)</f>
        <v>0</v>
      </c>
      <c r="N29" s="194"/>
      <c r="O29" s="194"/>
      <c r="P29" s="637">
        <f>ROUNDDOWN(P24/6,1)</f>
        <v>0</v>
      </c>
      <c r="Q29" s="194"/>
      <c r="R29" s="194"/>
      <c r="S29" s="637" t="e">
        <f>IF(#REF!="○",ROUNDDOWN(S24/15,1),ROUNDDOWN(S24/20,1))</f>
        <v>#REF!</v>
      </c>
      <c r="T29" s="194"/>
      <c r="U29" s="194"/>
      <c r="V29" s="637">
        <f>IF(H45="○",ROUNDDOWN((V24+Y24)/25,1),ROUNDDOWN((V24+Y24)/30,1))</f>
        <v>0</v>
      </c>
      <c r="W29" s="638"/>
      <c r="X29" s="638"/>
      <c r="Y29" s="637"/>
      <c r="Z29" s="194"/>
      <c r="AA29" s="639" t="s">
        <v>177</v>
      </c>
      <c r="AB29" s="637" t="e">
        <f>SUM(J29:Y30)</f>
        <v>#REF!</v>
      </c>
      <c r="AC29" s="667" t="s">
        <v>170</v>
      </c>
      <c r="AD29" s="667"/>
      <c r="AE29" s="667"/>
    </row>
    <row r="30" spans="1:32" ht="12" hidden="1" customHeight="1">
      <c r="A30" s="597"/>
      <c r="B30" s="603"/>
      <c r="C30" s="603"/>
      <c r="D30" s="602"/>
      <c r="E30" s="657"/>
      <c r="F30" s="658"/>
      <c r="G30" s="658"/>
      <c r="H30" s="659"/>
      <c r="I30" s="208"/>
      <c r="J30" s="637"/>
      <c r="K30" s="208"/>
      <c r="L30" s="208"/>
      <c r="M30" s="637"/>
      <c r="N30" s="194"/>
      <c r="O30" s="194"/>
      <c r="P30" s="637"/>
      <c r="Q30" s="194"/>
      <c r="R30" s="194"/>
      <c r="S30" s="637"/>
      <c r="T30" s="194"/>
      <c r="U30" s="194"/>
      <c r="V30" s="637"/>
      <c r="W30" s="638"/>
      <c r="X30" s="638"/>
      <c r="Y30" s="637"/>
      <c r="Z30" s="194"/>
      <c r="AA30" s="639"/>
      <c r="AB30" s="637"/>
      <c r="AC30" s="667"/>
      <c r="AD30" s="667"/>
      <c r="AE30" s="667"/>
    </row>
    <row r="31" spans="1:32" ht="12" customHeight="1">
      <c r="A31" s="599"/>
      <c r="B31" s="618" t="s">
        <v>159</v>
      </c>
      <c r="C31" s="618" t="s">
        <v>171</v>
      </c>
      <c r="D31" s="684" t="s">
        <v>157</v>
      </c>
      <c r="E31" s="674" t="s">
        <v>173</v>
      </c>
      <c r="F31" s="674"/>
      <c r="G31" s="674"/>
      <c r="H31" s="942" t="s">
        <v>143</v>
      </c>
      <c r="I31" s="676" t="s">
        <v>349</v>
      </c>
      <c r="J31" s="677"/>
      <c r="K31" s="677"/>
      <c r="L31" s="677"/>
      <c r="M31" s="677"/>
      <c r="N31" s="677"/>
      <c r="O31" s="677"/>
      <c r="P31" s="677"/>
      <c r="Q31" s="677"/>
      <c r="R31" s="677"/>
      <c r="S31" s="677"/>
      <c r="T31" s="677"/>
      <c r="U31" s="677"/>
      <c r="V31" s="677"/>
      <c r="W31" s="677"/>
      <c r="X31" s="677"/>
      <c r="Y31" s="677"/>
      <c r="Z31" s="943"/>
      <c r="AA31" s="639" t="s">
        <v>165</v>
      </c>
      <c r="AB31" s="945" cm="1">
        <f t="array" ref="AB31">_xlfn.IFS(H31="○",1,H31="×",0,H31="○・×",0)</f>
        <v>0</v>
      </c>
      <c r="AC31" s="668"/>
      <c r="AD31" s="669"/>
      <c r="AE31" s="670"/>
    </row>
    <row r="32" spans="1:32" ht="12" customHeight="1">
      <c r="A32" s="599"/>
      <c r="B32" s="619"/>
      <c r="C32" s="619"/>
      <c r="D32" s="685"/>
      <c r="E32" s="674"/>
      <c r="F32" s="674"/>
      <c r="G32" s="674"/>
      <c r="H32" s="942"/>
      <c r="I32" s="679"/>
      <c r="J32" s="680"/>
      <c r="K32" s="680"/>
      <c r="L32" s="680"/>
      <c r="M32" s="680"/>
      <c r="N32" s="680"/>
      <c r="O32" s="680"/>
      <c r="P32" s="680"/>
      <c r="Q32" s="680"/>
      <c r="R32" s="680"/>
      <c r="S32" s="680"/>
      <c r="T32" s="680"/>
      <c r="U32" s="680"/>
      <c r="V32" s="680"/>
      <c r="W32" s="680"/>
      <c r="X32" s="680"/>
      <c r="Y32" s="680"/>
      <c r="Z32" s="944"/>
      <c r="AA32" s="639"/>
      <c r="AB32" s="946"/>
      <c r="AC32" s="671"/>
      <c r="AD32" s="672"/>
      <c r="AE32" s="673"/>
    </row>
    <row r="33" spans="1:31" ht="12" customHeight="1">
      <c r="A33" s="599"/>
      <c r="B33" s="619"/>
      <c r="C33" s="619"/>
      <c r="D33" s="685"/>
      <c r="E33" s="674" t="s">
        <v>225</v>
      </c>
      <c r="F33" s="674"/>
      <c r="G33" s="674"/>
      <c r="H33" s="942" t="s">
        <v>143</v>
      </c>
      <c r="I33" s="676" t="s">
        <v>349</v>
      </c>
      <c r="J33" s="677"/>
      <c r="K33" s="677"/>
      <c r="L33" s="677"/>
      <c r="M33" s="677"/>
      <c r="N33" s="677"/>
      <c r="O33" s="677"/>
      <c r="P33" s="677"/>
      <c r="Q33" s="677"/>
      <c r="R33" s="677"/>
      <c r="S33" s="677"/>
      <c r="T33" s="677"/>
      <c r="U33" s="677"/>
      <c r="V33" s="677"/>
      <c r="W33" s="677"/>
      <c r="X33" s="677"/>
      <c r="Y33" s="677"/>
      <c r="Z33" s="943"/>
      <c r="AA33" s="639" t="s">
        <v>332</v>
      </c>
      <c r="AB33" s="945" cm="1">
        <f t="array" ref="AB33">_xlfn.IFS(AND(H33="○",AB8&gt;90),"0",AND(H33="○",AB8&lt;=90),"1",AND(H33="×"),0,AND(H33="○・×"),0)</f>
        <v>0</v>
      </c>
      <c r="AC33" s="668"/>
      <c r="AD33" s="669"/>
      <c r="AE33" s="670"/>
    </row>
    <row r="34" spans="1:31" ht="12" customHeight="1">
      <c r="A34" s="599"/>
      <c r="B34" s="619"/>
      <c r="C34" s="619"/>
      <c r="D34" s="685"/>
      <c r="E34" s="674"/>
      <c r="F34" s="674"/>
      <c r="G34" s="674"/>
      <c r="H34" s="942"/>
      <c r="I34" s="679"/>
      <c r="J34" s="680"/>
      <c r="K34" s="680"/>
      <c r="L34" s="680"/>
      <c r="M34" s="680"/>
      <c r="N34" s="680"/>
      <c r="O34" s="680"/>
      <c r="P34" s="680"/>
      <c r="Q34" s="680"/>
      <c r="R34" s="680"/>
      <c r="S34" s="680"/>
      <c r="T34" s="680"/>
      <c r="U34" s="680"/>
      <c r="V34" s="680"/>
      <c r="W34" s="680"/>
      <c r="X34" s="680"/>
      <c r="Y34" s="680"/>
      <c r="Z34" s="944"/>
      <c r="AA34" s="639"/>
      <c r="AB34" s="946"/>
      <c r="AC34" s="671"/>
      <c r="AD34" s="672"/>
      <c r="AE34" s="673"/>
    </row>
    <row r="35" spans="1:31" ht="12" customHeight="1">
      <c r="A35" s="599"/>
      <c r="B35" s="619"/>
      <c r="C35" s="619"/>
      <c r="D35" s="685"/>
      <c r="E35" s="674" t="s">
        <v>140</v>
      </c>
      <c r="F35" s="674"/>
      <c r="G35" s="674"/>
      <c r="H35" s="639" t="s">
        <v>141</v>
      </c>
      <c r="I35" s="676" t="s">
        <v>350</v>
      </c>
      <c r="J35" s="677"/>
      <c r="K35" s="677"/>
      <c r="L35" s="677"/>
      <c r="M35" s="677"/>
      <c r="N35" s="677"/>
      <c r="O35" s="677"/>
      <c r="P35" s="677"/>
      <c r="Q35" s="677"/>
      <c r="R35" s="677"/>
      <c r="S35" s="677"/>
      <c r="T35" s="677"/>
      <c r="U35" s="677"/>
      <c r="V35" s="677"/>
      <c r="W35" s="677"/>
      <c r="X35" s="677"/>
      <c r="Y35" s="677"/>
      <c r="Z35" s="694"/>
      <c r="AA35" s="639" t="s">
        <v>333</v>
      </c>
      <c r="AB35" s="945" cm="1">
        <f t="array" ref="AB35">_xlfn.IFS(H35="○",1,H35="×",0)</f>
        <v>1</v>
      </c>
      <c r="AC35" s="692"/>
      <c r="AD35" s="692"/>
      <c r="AE35" s="692"/>
    </row>
    <row r="36" spans="1:31" ht="12" customHeight="1">
      <c r="A36" s="599"/>
      <c r="B36" s="619"/>
      <c r="C36" s="619"/>
      <c r="D36" s="686"/>
      <c r="E36" s="674"/>
      <c r="F36" s="674"/>
      <c r="G36" s="674"/>
      <c r="H36" s="639"/>
      <c r="I36" s="679"/>
      <c r="J36" s="680"/>
      <c r="K36" s="680"/>
      <c r="L36" s="680"/>
      <c r="M36" s="680"/>
      <c r="N36" s="680"/>
      <c r="O36" s="680"/>
      <c r="P36" s="680"/>
      <c r="Q36" s="680"/>
      <c r="R36" s="680"/>
      <c r="S36" s="680"/>
      <c r="T36" s="680"/>
      <c r="U36" s="680"/>
      <c r="V36" s="680"/>
      <c r="W36" s="680"/>
      <c r="X36" s="680"/>
      <c r="Y36" s="680"/>
      <c r="Z36" s="695"/>
      <c r="AA36" s="639"/>
      <c r="AB36" s="946"/>
      <c r="AC36" s="671"/>
      <c r="AD36" s="672"/>
      <c r="AE36" s="673"/>
    </row>
    <row r="37" spans="1:31" ht="12" customHeight="1">
      <c r="A37" s="599"/>
      <c r="B37" s="619"/>
      <c r="C37" s="619"/>
      <c r="D37" s="684" t="s">
        <v>160</v>
      </c>
      <c r="E37" s="674" t="s">
        <v>173</v>
      </c>
      <c r="F37" s="674"/>
      <c r="G37" s="674"/>
      <c r="H37" s="693" t="s">
        <v>410</v>
      </c>
      <c r="I37" s="676" t="s">
        <v>351</v>
      </c>
      <c r="J37" s="677"/>
      <c r="K37" s="677"/>
      <c r="L37" s="677"/>
      <c r="M37" s="677"/>
      <c r="N37" s="677"/>
      <c r="O37" s="677"/>
      <c r="P37" s="677"/>
      <c r="Q37" s="677"/>
      <c r="R37" s="677"/>
      <c r="S37" s="677"/>
      <c r="T37" s="677"/>
      <c r="U37" s="677"/>
      <c r="V37" s="677"/>
      <c r="W37" s="677"/>
      <c r="X37" s="677"/>
      <c r="Y37" s="677"/>
      <c r="Z37" s="694"/>
      <c r="AA37" s="639" t="s">
        <v>176</v>
      </c>
      <c r="AB37" s="945" cm="1">
        <f t="array" ref="AB37">_xlfn.IFS(H37="○",1,H37="分園なし",0,H37="○・×",0)</f>
        <v>0</v>
      </c>
      <c r="AC37" s="668"/>
      <c r="AD37" s="669"/>
      <c r="AE37" s="670"/>
    </row>
    <row r="38" spans="1:31" ht="12" customHeight="1">
      <c r="A38" s="599"/>
      <c r="B38" s="619"/>
      <c r="C38" s="619"/>
      <c r="D38" s="685"/>
      <c r="E38" s="674"/>
      <c r="F38" s="674"/>
      <c r="G38" s="674"/>
      <c r="H38" s="693"/>
      <c r="I38" s="679"/>
      <c r="J38" s="680"/>
      <c r="K38" s="680"/>
      <c r="L38" s="680"/>
      <c r="M38" s="680"/>
      <c r="N38" s="680"/>
      <c r="O38" s="680"/>
      <c r="P38" s="680"/>
      <c r="Q38" s="680"/>
      <c r="R38" s="680"/>
      <c r="S38" s="680"/>
      <c r="T38" s="680"/>
      <c r="U38" s="680"/>
      <c r="V38" s="680"/>
      <c r="W38" s="680"/>
      <c r="X38" s="680"/>
      <c r="Y38" s="680"/>
      <c r="Z38" s="695"/>
      <c r="AA38" s="639"/>
      <c r="AB38" s="946"/>
      <c r="AC38" s="671"/>
      <c r="AD38" s="672"/>
      <c r="AE38" s="673"/>
    </row>
    <row r="39" spans="1:31" ht="12" customHeight="1">
      <c r="A39" s="599"/>
      <c r="B39" s="619"/>
      <c r="C39" s="619"/>
      <c r="D39" s="685"/>
      <c r="E39" s="674" t="s">
        <v>224</v>
      </c>
      <c r="F39" s="674"/>
      <c r="G39" s="674"/>
      <c r="H39" s="693" t="s">
        <v>410</v>
      </c>
      <c r="I39" s="676" t="s">
        <v>351</v>
      </c>
      <c r="J39" s="677"/>
      <c r="K39" s="677"/>
      <c r="L39" s="677"/>
      <c r="M39" s="677"/>
      <c r="N39" s="677"/>
      <c r="O39" s="677"/>
      <c r="P39" s="677"/>
      <c r="Q39" s="677"/>
      <c r="R39" s="677"/>
      <c r="S39" s="677"/>
      <c r="T39" s="677"/>
      <c r="U39" s="677"/>
      <c r="V39" s="677"/>
      <c r="W39" s="677"/>
      <c r="X39" s="677"/>
      <c r="Y39" s="677"/>
      <c r="Z39" s="694"/>
      <c r="AA39" s="639" t="s">
        <v>334</v>
      </c>
      <c r="AB39" s="945" cm="1">
        <f t="array" ref="AB39">_xlfn.IFS(AND(H39="○",AB21&gt;90),"0",AND(H39="○",AB21&lt;=90),"1",AND(H39="分園なし"),0,AND(H39="○・×"),0)</f>
        <v>0</v>
      </c>
      <c r="AC39" s="692"/>
      <c r="AD39" s="692"/>
      <c r="AE39" s="692"/>
    </row>
    <row r="40" spans="1:31" ht="12" customHeight="1">
      <c r="A40" s="599"/>
      <c r="B40" s="619"/>
      <c r="C40" s="619"/>
      <c r="D40" s="685"/>
      <c r="E40" s="674"/>
      <c r="F40" s="674"/>
      <c r="G40" s="674"/>
      <c r="H40" s="693"/>
      <c r="I40" s="679"/>
      <c r="J40" s="680"/>
      <c r="K40" s="680"/>
      <c r="L40" s="680"/>
      <c r="M40" s="680"/>
      <c r="N40" s="680"/>
      <c r="O40" s="680"/>
      <c r="P40" s="680"/>
      <c r="Q40" s="680"/>
      <c r="R40" s="680"/>
      <c r="S40" s="680"/>
      <c r="T40" s="680"/>
      <c r="U40" s="680"/>
      <c r="V40" s="680"/>
      <c r="W40" s="680"/>
      <c r="X40" s="680"/>
      <c r="Y40" s="680"/>
      <c r="Z40" s="695"/>
      <c r="AA40" s="639"/>
      <c r="AB40" s="946"/>
      <c r="AC40" s="692"/>
      <c r="AD40" s="692"/>
      <c r="AE40" s="692"/>
    </row>
    <row r="41" spans="1:31" ht="12" customHeight="1">
      <c r="A41" s="599"/>
      <c r="B41" s="619"/>
      <c r="C41" s="619"/>
      <c r="D41" s="685"/>
      <c r="E41" s="674" t="s">
        <v>140</v>
      </c>
      <c r="F41" s="674"/>
      <c r="G41" s="674"/>
      <c r="H41" s="693" t="s">
        <v>410</v>
      </c>
      <c r="I41" s="676" t="s">
        <v>352</v>
      </c>
      <c r="J41" s="677"/>
      <c r="K41" s="677"/>
      <c r="L41" s="677"/>
      <c r="M41" s="677"/>
      <c r="N41" s="677"/>
      <c r="O41" s="677"/>
      <c r="P41" s="677"/>
      <c r="Q41" s="677"/>
      <c r="R41" s="677"/>
      <c r="S41" s="677"/>
      <c r="T41" s="677"/>
      <c r="U41" s="677"/>
      <c r="V41" s="677"/>
      <c r="W41" s="677"/>
      <c r="X41" s="677"/>
      <c r="Y41" s="677"/>
      <c r="Z41" s="694"/>
      <c r="AA41" s="639" t="s">
        <v>335</v>
      </c>
      <c r="AB41" s="945" cm="1">
        <f t="array" ref="AB41">_xlfn.IFS(H41="○",1,H41="分園なし",0,H41="○・×",0)</f>
        <v>0</v>
      </c>
      <c r="AC41" s="692"/>
      <c r="AD41" s="692"/>
      <c r="AE41" s="692"/>
    </row>
    <row r="42" spans="1:31" ht="12" customHeight="1">
      <c r="A42" s="599"/>
      <c r="B42" s="619"/>
      <c r="C42" s="619"/>
      <c r="D42" s="686"/>
      <c r="E42" s="674"/>
      <c r="F42" s="674"/>
      <c r="G42" s="674"/>
      <c r="H42" s="693"/>
      <c r="I42" s="679"/>
      <c r="J42" s="680"/>
      <c r="K42" s="680"/>
      <c r="L42" s="680"/>
      <c r="M42" s="680"/>
      <c r="N42" s="680"/>
      <c r="O42" s="680"/>
      <c r="P42" s="680"/>
      <c r="Q42" s="680"/>
      <c r="R42" s="680"/>
      <c r="S42" s="680"/>
      <c r="T42" s="680"/>
      <c r="U42" s="680"/>
      <c r="V42" s="680"/>
      <c r="W42" s="680"/>
      <c r="X42" s="680"/>
      <c r="Y42" s="680"/>
      <c r="Z42" s="695"/>
      <c r="AA42" s="639"/>
      <c r="AB42" s="946"/>
      <c r="AC42" s="692"/>
      <c r="AD42" s="692"/>
      <c r="AE42" s="692"/>
    </row>
    <row r="43" spans="1:31" ht="12" customHeight="1">
      <c r="A43" s="599"/>
      <c r="B43" s="619"/>
      <c r="C43" s="618" t="s">
        <v>142</v>
      </c>
      <c r="D43" s="684" t="s">
        <v>161</v>
      </c>
      <c r="E43" s="674" t="s">
        <v>135</v>
      </c>
      <c r="F43" s="674"/>
      <c r="G43" s="674"/>
      <c r="H43" s="693" t="s">
        <v>34</v>
      </c>
      <c r="I43" s="696" t="s">
        <v>353</v>
      </c>
      <c r="J43" s="697"/>
      <c r="K43" s="697"/>
      <c r="L43" s="697"/>
      <c r="M43" s="697"/>
      <c r="N43" s="697"/>
      <c r="O43" s="697"/>
      <c r="P43" s="697"/>
      <c r="Q43" s="697"/>
      <c r="R43" s="697"/>
      <c r="S43" s="697"/>
      <c r="T43" s="697"/>
      <c r="U43" s="697"/>
      <c r="V43" s="697"/>
      <c r="W43" s="697"/>
      <c r="X43" s="697"/>
      <c r="Y43" s="697"/>
      <c r="Z43" s="698"/>
      <c r="AA43" s="639" t="s">
        <v>167</v>
      </c>
      <c r="AB43" s="947"/>
      <c r="AC43" s="704" t="s">
        <v>182</v>
      </c>
      <c r="AD43" s="704"/>
      <c r="AE43" s="704"/>
    </row>
    <row r="44" spans="1:31" ht="12" customHeight="1">
      <c r="A44" s="599"/>
      <c r="B44" s="619"/>
      <c r="C44" s="619"/>
      <c r="D44" s="685"/>
      <c r="E44" s="674"/>
      <c r="F44" s="674"/>
      <c r="G44" s="674"/>
      <c r="H44" s="693"/>
      <c r="I44" s="699"/>
      <c r="J44" s="700"/>
      <c r="K44" s="700"/>
      <c r="L44" s="700"/>
      <c r="M44" s="700"/>
      <c r="N44" s="700"/>
      <c r="O44" s="700"/>
      <c r="P44" s="700"/>
      <c r="Q44" s="700"/>
      <c r="R44" s="700"/>
      <c r="S44" s="700"/>
      <c r="T44" s="700"/>
      <c r="U44" s="700"/>
      <c r="V44" s="700"/>
      <c r="W44" s="700"/>
      <c r="X44" s="700"/>
      <c r="Y44" s="700"/>
      <c r="Z44" s="701"/>
      <c r="AA44" s="639"/>
      <c r="AB44" s="948"/>
      <c r="AC44" s="704"/>
      <c r="AD44" s="704"/>
      <c r="AE44" s="704"/>
    </row>
    <row r="45" spans="1:31" ht="12" customHeight="1">
      <c r="A45" s="599"/>
      <c r="B45" s="619"/>
      <c r="C45" s="619"/>
      <c r="D45" s="685"/>
      <c r="E45" s="634" t="s">
        <v>186</v>
      </c>
      <c r="F45" s="634"/>
      <c r="G45" s="634"/>
      <c r="H45" s="693" t="s">
        <v>34</v>
      </c>
      <c r="I45" s="696" t="s">
        <v>354</v>
      </c>
      <c r="J45" s="697"/>
      <c r="K45" s="697"/>
      <c r="L45" s="697"/>
      <c r="M45" s="697"/>
      <c r="N45" s="697"/>
      <c r="O45" s="697"/>
      <c r="P45" s="697"/>
      <c r="Q45" s="697"/>
      <c r="R45" s="697"/>
      <c r="S45" s="697"/>
      <c r="T45" s="697"/>
      <c r="U45" s="697"/>
      <c r="V45" s="697"/>
      <c r="W45" s="697"/>
      <c r="X45" s="697"/>
      <c r="Y45" s="697"/>
      <c r="Z45" s="698"/>
      <c r="AA45" s="639" t="s">
        <v>336</v>
      </c>
      <c r="AB45" s="947"/>
      <c r="AC45" s="704" t="s">
        <v>182</v>
      </c>
      <c r="AD45" s="704"/>
      <c r="AE45" s="704"/>
    </row>
    <row r="46" spans="1:31" ht="12" customHeight="1">
      <c r="A46" s="599"/>
      <c r="B46" s="619"/>
      <c r="C46" s="619"/>
      <c r="D46" s="685"/>
      <c r="E46" s="634"/>
      <c r="F46" s="634"/>
      <c r="G46" s="634"/>
      <c r="H46" s="693"/>
      <c r="I46" s="699"/>
      <c r="J46" s="700"/>
      <c r="K46" s="700"/>
      <c r="L46" s="700"/>
      <c r="M46" s="700"/>
      <c r="N46" s="700"/>
      <c r="O46" s="700"/>
      <c r="P46" s="700"/>
      <c r="Q46" s="700"/>
      <c r="R46" s="700"/>
      <c r="S46" s="700"/>
      <c r="T46" s="700"/>
      <c r="U46" s="700"/>
      <c r="V46" s="700"/>
      <c r="W46" s="700"/>
      <c r="X46" s="700"/>
      <c r="Y46" s="700"/>
      <c r="Z46" s="701"/>
      <c r="AA46" s="639"/>
      <c r="AB46" s="948"/>
      <c r="AC46" s="704"/>
      <c r="AD46" s="704"/>
      <c r="AE46" s="704"/>
    </row>
    <row r="47" spans="1:31" ht="12" customHeight="1">
      <c r="A47" s="599"/>
      <c r="B47" s="619"/>
      <c r="C47" s="619"/>
      <c r="D47" s="685"/>
      <c r="E47" s="674" t="s">
        <v>184</v>
      </c>
      <c r="F47" s="674"/>
      <c r="G47" s="674"/>
      <c r="H47" s="693" t="s">
        <v>34</v>
      </c>
      <c r="I47" s="705" t="s">
        <v>355</v>
      </c>
      <c r="J47" s="706"/>
      <c r="K47" s="706"/>
      <c r="L47" s="706"/>
      <c r="M47" s="706"/>
      <c r="N47" s="706"/>
      <c r="O47" s="706"/>
      <c r="P47" s="706"/>
      <c r="Q47" s="706"/>
      <c r="R47" s="706"/>
      <c r="S47" s="706"/>
      <c r="T47" s="706"/>
      <c r="U47" s="706"/>
      <c r="V47" s="706"/>
      <c r="W47" s="706"/>
      <c r="X47" s="706"/>
      <c r="Y47" s="706"/>
      <c r="Z47" s="707"/>
      <c r="AA47" s="639" t="s">
        <v>337</v>
      </c>
      <c r="AB47" s="947"/>
      <c r="AC47" s="716" t="s">
        <v>413</v>
      </c>
      <c r="AD47" s="716"/>
      <c r="AE47" s="716"/>
    </row>
    <row r="48" spans="1:31" ht="12" customHeight="1">
      <c r="A48" s="599"/>
      <c r="B48" s="619"/>
      <c r="C48" s="619"/>
      <c r="D48" s="685"/>
      <c r="E48" s="674"/>
      <c r="F48" s="674"/>
      <c r="G48" s="674"/>
      <c r="H48" s="693"/>
      <c r="I48" s="708"/>
      <c r="J48" s="709"/>
      <c r="K48" s="709"/>
      <c r="L48" s="709"/>
      <c r="M48" s="709"/>
      <c r="N48" s="709"/>
      <c r="O48" s="709"/>
      <c r="P48" s="709"/>
      <c r="Q48" s="709"/>
      <c r="R48" s="709"/>
      <c r="S48" s="709"/>
      <c r="T48" s="709"/>
      <c r="U48" s="709"/>
      <c r="V48" s="709"/>
      <c r="W48" s="709"/>
      <c r="X48" s="709"/>
      <c r="Y48" s="709"/>
      <c r="Z48" s="710"/>
      <c r="AA48" s="639"/>
      <c r="AB48" s="948"/>
      <c r="AC48" s="716"/>
      <c r="AD48" s="716"/>
      <c r="AE48" s="716"/>
    </row>
    <row r="49" spans="1:31" ht="12" customHeight="1">
      <c r="A49" s="599"/>
      <c r="B49" s="619"/>
      <c r="C49" s="619"/>
      <c r="D49" s="685"/>
      <c r="E49" s="674" t="s">
        <v>136</v>
      </c>
      <c r="F49" s="674"/>
      <c r="G49" s="674"/>
      <c r="H49" s="693" t="s">
        <v>411</v>
      </c>
      <c r="I49" s="717" t="s">
        <v>356</v>
      </c>
      <c r="J49" s="718"/>
      <c r="K49" s="718"/>
      <c r="L49" s="718"/>
      <c r="M49" s="718"/>
      <c r="N49" s="718"/>
      <c r="O49" s="718"/>
      <c r="P49" s="718"/>
      <c r="Q49" s="718"/>
      <c r="R49" s="718"/>
      <c r="S49" s="718"/>
      <c r="T49" s="718"/>
      <c r="U49" s="718"/>
      <c r="V49" s="718"/>
      <c r="W49" s="718"/>
      <c r="X49" s="718"/>
      <c r="Y49" s="718"/>
      <c r="Z49" s="719"/>
      <c r="AA49" s="639" t="s">
        <v>338</v>
      </c>
      <c r="AB49" s="945" cm="1">
        <f t="array" ref="AB49">_xlfn.IFS(H49="○",1,H49="×",0,H49="○・×",0)</f>
        <v>0</v>
      </c>
      <c r="AC49" s="692"/>
      <c r="AD49" s="692"/>
      <c r="AE49" s="692"/>
    </row>
    <row r="50" spans="1:31" ht="12" customHeight="1">
      <c r="A50" s="599"/>
      <c r="B50" s="619"/>
      <c r="C50" s="619"/>
      <c r="D50" s="685"/>
      <c r="E50" s="674"/>
      <c r="F50" s="674"/>
      <c r="G50" s="674"/>
      <c r="H50" s="693"/>
      <c r="I50" s="720"/>
      <c r="J50" s="721"/>
      <c r="K50" s="721"/>
      <c r="L50" s="721"/>
      <c r="M50" s="721"/>
      <c r="N50" s="721"/>
      <c r="O50" s="721"/>
      <c r="P50" s="721"/>
      <c r="Q50" s="721"/>
      <c r="R50" s="721"/>
      <c r="S50" s="721"/>
      <c r="T50" s="721"/>
      <c r="U50" s="721"/>
      <c r="V50" s="721"/>
      <c r="W50" s="721"/>
      <c r="X50" s="721"/>
      <c r="Y50" s="721"/>
      <c r="Z50" s="722"/>
      <c r="AA50" s="639"/>
      <c r="AB50" s="946"/>
      <c r="AC50" s="692"/>
      <c r="AD50" s="692"/>
      <c r="AE50" s="692"/>
    </row>
    <row r="51" spans="1:31" ht="12" customHeight="1">
      <c r="A51" s="599"/>
      <c r="B51" s="619"/>
      <c r="C51" s="619"/>
      <c r="D51" s="685"/>
      <c r="E51" s="674" t="s">
        <v>137</v>
      </c>
      <c r="F51" s="674"/>
      <c r="G51" s="674"/>
      <c r="H51" s="693" t="s">
        <v>411</v>
      </c>
      <c r="I51" s="696" t="s">
        <v>357</v>
      </c>
      <c r="J51" s="677"/>
      <c r="K51" s="677"/>
      <c r="L51" s="677"/>
      <c r="M51" s="677"/>
      <c r="N51" s="677"/>
      <c r="O51" s="677"/>
      <c r="P51" s="677"/>
      <c r="Q51" s="677"/>
      <c r="R51" s="677"/>
      <c r="S51" s="677"/>
      <c r="T51" s="677"/>
      <c r="U51" s="677"/>
      <c r="V51" s="677"/>
      <c r="W51" s="677"/>
      <c r="X51" s="677"/>
      <c r="Y51" s="677"/>
      <c r="Z51" s="694"/>
      <c r="AA51" s="639" t="s">
        <v>339</v>
      </c>
      <c r="AB51" s="945" cm="1">
        <f t="array" ref="AB51">_xlfn.IFS(AND(H51="○",AB8+AB21&lt;=120),"1",AND(H51="○",AB8+AB21&gt;=121),"2",AND(H51="×"),0,AND(H51="○・×"),0)</f>
        <v>0</v>
      </c>
      <c r="AC51" s="715" t="s">
        <v>358</v>
      </c>
      <c r="AD51" s="715"/>
      <c r="AE51" s="715"/>
    </row>
    <row r="52" spans="1:31" ht="12" customHeight="1">
      <c r="A52" s="599"/>
      <c r="B52" s="619"/>
      <c r="C52" s="619"/>
      <c r="D52" s="685"/>
      <c r="E52" s="674"/>
      <c r="F52" s="674"/>
      <c r="G52" s="674"/>
      <c r="H52" s="693"/>
      <c r="I52" s="711"/>
      <c r="J52" s="712"/>
      <c r="K52" s="712"/>
      <c r="L52" s="712"/>
      <c r="M52" s="712"/>
      <c r="N52" s="712"/>
      <c r="O52" s="712"/>
      <c r="P52" s="712"/>
      <c r="Q52" s="712"/>
      <c r="R52" s="712"/>
      <c r="S52" s="712"/>
      <c r="T52" s="712"/>
      <c r="U52" s="712"/>
      <c r="V52" s="712"/>
      <c r="W52" s="712"/>
      <c r="X52" s="712"/>
      <c r="Y52" s="712"/>
      <c r="Z52" s="713"/>
      <c r="AA52" s="639"/>
      <c r="AB52" s="949"/>
      <c r="AC52" s="715"/>
      <c r="AD52" s="715"/>
      <c r="AE52" s="715"/>
    </row>
    <row r="53" spans="1:31" ht="12" customHeight="1">
      <c r="A53" s="599"/>
      <c r="B53" s="619"/>
      <c r="C53" s="619"/>
      <c r="D53" s="686"/>
      <c r="E53" s="674"/>
      <c r="F53" s="674"/>
      <c r="G53" s="674"/>
      <c r="H53" s="693"/>
      <c r="I53" s="679"/>
      <c r="J53" s="680"/>
      <c r="K53" s="680"/>
      <c r="L53" s="680"/>
      <c r="M53" s="680"/>
      <c r="N53" s="680"/>
      <c r="O53" s="680"/>
      <c r="P53" s="680"/>
      <c r="Q53" s="680"/>
      <c r="R53" s="680"/>
      <c r="S53" s="680"/>
      <c r="T53" s="680"/>
      <c r="U53" s="680"/>
      <c r="V53" s="680"/>
      <c r="W53" s="680"/>
      <c r="X53" s="680"/>
      <c r="Y53" s="680"/>
      <c r="Z53" s="695"/>
      <c r="AA53" s="639"/>
      <c r="AB53" s="946"/>
      <c r="AC53" s="715"/>
      <c r="AD53" s="715"/>
      <c r="AE53" s="715"/>
    </row>
    <row r="54" spans="1:31" ht="12" customHeight="1">
      <c r="A54" s="600"/>
      <c r="B54" s="894" t="s">
        <v>175</v>
      </c>
      <c r="C54" s="900" t="s">
        <v>277</v>
      </c>
      <c r="D54" s="726"/>
      <c r="E54" s="727"/>
      <c r="F54" s="727"/>
      <c r="G54" s="727"/>
      <c r="H54" s="728"/>
      <c r="I54" s="732" t="s">
        <v>277</v>
      </c>
      <c r="J54" s="733"/>
      <c r="K54" s="733"/>
      <c r="L54" s="733"/>
      <c r="M54" s="733"/>
      <c r="N54" s="734"/>
      <c r="O54" s="732" t="s">
        <v>147</v>
      </c>
      <c r="P54" s="625"/>
      <c r="Q54" s="625"/>
      <c r="R54" s="625"/>
      <c r="S54" s="625"/>
      <c r="T54" s="735"/>
      <c r="U54" s="736"/>
      <c r="V54" s="737"/>
      <c r="W54" s="737"/>
      <c r="X54" s="737"/>
      <c r="Y54" s="737"/>
      <c r="Z54" s="738"/>
      <c r="AA54" s="901"/>
      <c r="AB54" s="902"/>
      <c r="AC54" s="902"/>
      <c r="AD54" s="902"/>
      <c r="AE54" s="903"/>
    </row>
    <row r="55" spans="1:31" ht="12" customHeight="1">
      <c r="A55" s="600"/>
      <c r="B55" s="895"/>
      <c r="C55" s="898"/>
      <c r="D55" s="729"/>
      <c r="E55" s="730"/>
      <c r="F55" s="730"/>
      <c r="G55" s="730"/>
      <c r="H55" s="731"/>
      <c r="I55" s="732" t="s">
        <v>138</v>
      </c>
      <c r="J55" s="733"/>
      <c r="K55" s="734"/>
      <c r="L55" s="732" t="s">
        <v>139</v>
      </c>
      <c r="M55" s="733"/>
      <c r="N55" s="734"/>
      <c r="O55" s="732" t="s">
        <v>138</v>
      </c>
      <c r="P55" s="625"/>
      <c r="Q55" s="735"/>
      <c r="R55" s="739" t="s">
        <v>139</v>
      </c>
      <c r="S55" s="632"/>
      <c r="T55" s="740"/>
      <c r="U55" s="736"/>
      <c r="V55" s="737"/>
      <c r="W55" s="738"/>
      <c r="X55" s="723"/>
      <c r="Y55" s="724"/>
      <c r="Z55" s="725"/>
      <c r="AA55" s="904"/>
      <c r="AB55" s="905"/>
      <c r="AC55" s="905"/>
      <c r="AD55" s="905"/>
      <c r="AE55" s="906"/>
    </row>
    <row r="56" spans="1:31" ht="12" customHeight="1">
      <c r="A56" s="600"/>
      <c r="B56" s="895"/>
      <c r="C56" s="898"/>
      <c r="D56" s="767" t="s">
        <v>157</v>
      </c>
      <c r="E56" s="750" t="s">
        <v>263</v>
      </c>
      <c r="F56" s="751"/>
      <c r="G56" s="770" t="s">
        <v>279</v>
      </c>
      <c r="H56" s="771"/>
      <c r="I56" s="758">
        <f>'P16'!AL8</f>
        <v>0</v>
      </c>
      <c r="J56" s="950"/>
      <c r="K56" s="951"/>
      <c r="L56" s="758">
        <v>0</v>
      </c>
      <c r="M56" s="759"/>
      <c r="N56" s="760"/>
      <c r="O56" s="775">
        <f>MAX(I56,I58)</f>
        <v>0</v>
      </c>
      <c r="P56" s="776"/>
      <c r="Q56" s="777"/>
      <c r="R56" s="775">
        <f>MAX(L56,L58)</f>
        <v>1</v>
      </c>
      <c r="S56" s="776"/>
      <c r="T56" s="777"/>
      <c r="U56" s="787"/>
      <c r="V56" s="788"/>
      <c r="W56" s="789"/>
      <c r="X56" s="787"/>
      <c r="Y56" s="788"/>
      <c r="Z56" s="789"/>
      <c r="AA56" s="741" t="s">
        <v>343</v>
      </c>
      <c r="AB56" s="742"/>
      <c r="AC56" s="742"/>
      <c r="AD56" s="742"/>
      <c r="AE56" s="743"/>
    </row>
    <row r="57" spans="1:31" ht="12" customHeight="1">
      <c r="A57" s="600"/>
      <c r="B57" s="895"/>
      <c r="C57" s="898"/>
      <c r="D57" s="768"/>
      <c r="E57" s="752"/>
      <c r="F57" s="753"/>
      <c r="G57" s="772"/>
      <c r="H57" s="773"/>
      <c r="I57" s="764"/>
      <c r="J57" s="765"/>
      <c r="K57" s="766"/>
      <c r="L57" s="764"/>
      <c r="M57" s="765"/>
      <c r="N57" s="766"/>
      <c r="O57" s="778"/>
      <c r="P57" s="779"/>
      <c r="Q57" s="780"/>
      <c r="R57" s="778"/>
      <c r="S57" s="779"/>
      <c r="T57" s="780"/>
      <c r="U57" s="790"/>
      <c r="V57" s="791"/>
      <c r="W57" s="792"/>
      <c r="X57" s="790"/>
      <c r="Y57" s="791"/>
      <c r="Z57" s="792"/>
      <c r="AA57" s="744"/>
      <c r="AB57" s="745"/>
      <c r="AC57" s="745"/>
      <c r="AD57" s="745"/>
      <c r="AE57" s="746"/>
    </row>
    <row r="58" spans="1:31" ht="12" customHeight="1">
      <c r="A58" s="600"/>
      <c r="B58" s="895"/>
      <c r="C58" s="898"/>
      <c r="D58" s="768"/>
      <c r="E58" s="750" t="s">
        <v>276</v>
      </c>
      <c r="F58" s="751"/>
      <c r="G58" s="754" t="s">
        <v>344</v>
      </c>
      <c r="H58" s="755"/>
      <c r="I58" s="758">
        <f>ROUND(AB13+AB31+AB33+AB49+AB51,0)</f>
        <v>0</v>
      </c>
      <c r="J58" s="759"/>
      <c r="K58" s="760"/>
      <c r="L58" s="758">
        <f>ROUND(AB35,0)</f>
        <v>1</v>
      </c>
      <c r="M58" s="759"/>
      <c r="N58" s="760"/>
      <c r="O58" s="781"/>
      <c r="P58" s="782"/>
      <c r="Q58" s="783"/>
      <c r="R58" s="781"/>
      <c r="S58" s="782"/>
      <c r="T58" s="783"/>
      <c r="U58" s="790"/>
      <c r="V58" s="791"/>
      <c r="W58" s="792"/>
      <c r="X58" s="790"/>
      <c r="Y58" s="791"/>
      <c r="Z58" s="792"/>
      <c r="AA58" s="744"/>
      <c r="AB58" s="745"/>
      <c r="AC58" s="745"/>
      <c r="AD58" s="745"/>
      <c r="AE58" s="746"/>
    </row>
    <row r="59" spans="1:31" ht="12" customHeight="1">
      <c r="A59" s="600"/>
      <c r="B59" s="895"/>
      <c r="C59" s="898"/>
      <c r="D59" s="774"/>
      <c r="E59" s="752"/>
      <c r="F59" s="753"/>
      <c r="G59" s="756"/>
      <c r="H59" s="757"/>
      <c r="I59" s="761"/>
      <c r="J59" s="762"/>
      <c r="K59" s="763"/>
      <c r="L59" s="764"/>
      <c r="M59" s="765"/>
      <c r="N59" s="766"/>
      <c r="O59" s="784"/>
      <c r="P59" s="785"/>
      <c r="Q59" s="786"/>
      <c r="R59" s="784"/>
      <c r="S59" s="785"/>
      <c r="T59" s="786"/>
      <c r="U59" s="793"/>
      <c r="V59" s="794"/>
      <c r="W59" s="795"/>
      <c r="X59" s="793"/>
      <c r="Y59" s="794"/>
      <c r="Z59" s="795"/>
      <c r="AA59" s="744"/>
      <c r="AB59" s="745"/>
      <c r="AC59" s="745"/>
      <c r="AD59" s="745"/>
      <c r="AE59" s="746"/>
    </row>
    <row r="60" spans="1:31" ht="12" customHeight="1">
      <c r="A60" s="600"/>
      <c r="B60" s="895"/>
      <c r="C60" s="898"/>
      <c r="D60" s="767" t="s">
        <v>158</v>
      </c>
      <c r="E60" s="750" t="s">
        <v>263</v>
      </c>
      <c r="F60" s="751"/>
      <c r="G60" s="770" t="s">
        <v>279</v>
      </c>
      <c r="H60" s="771"/>
      <c r="I60" s="758">
        <f>'P16'!AL23</f>
        <v>0</v>
      </c>
      <c r="J60" s="759"/>
      <c r="K60" s="760"/>
      <c r="L60" s="758">
        <v>0</v>
      </c>
      <c r="M60" s="759"/>
      <c r="N60" s="760"/>
      <c r="O60" s="775">
        <f>MAX(I60,I62)</f>
        <v>0</v>
      </c>
      <c r="P60" s="776"/>
      <c r="Q60" s="777"/>
      <c r="R60" s="775">
        <f>MAX(L60,L62)</f>
        <v>0</v>
      </c>
      <c r="S60" s="776"/>
      <c r="T60" s="777"/>
      <c r="U60" s="787"/>
      <c r="V60" s="799"/>
      <c r="W60" s="789"/>
      <c r="X60" s="787"/>
      <c r="Y60" s="799"/>
      <c r="Z60" s="789"/>
      <c r="AA60" s="744"/>
      <c r="AB60" s="745"/>
      <c r="AC60" s="745"/>
      <c r="AD60" s="745"/>
      <c r="AE60" s="746"/>
    </row>
    <row r="61" spans="1:31" ht="12" customHeight="1">
      <c r="A61" s="600"/>
      <c r="B61" s="895"/>
      <c r="C61" s="898"/>
      <c r="D61" s="768"/>
      <c r="E61" s="752"/>
      <c r="F61" s="753"/>
      <c r="G61" s="772"/>
      <c r="H61" s="773"/>
      <c r="I61" s="761"/>
      <c r="J61" s="762"/>
      <c r="K61" s="763"/>
      <c r="L61" s="764"/>
      <c r="M61" s="765"/>
      <c r="N61" s="766"/>
      <c r="O61" s="778"/>
      <c r="P61" s="779"/>
      <c r="Q61" s="780"/>
      <c r="R61" s="778"/>
      <c r="S61" s="779"/>
      <c r="T61" s="780"/>
      <c r="U61" s="790"/>
      <c r="V61" s="791"/>
      <c r="W61" s="792"/>
      <c r="X61" s="790"/>
      <c r="Y61" s="791"/>
      <c r="Z61" s="792"/>
      <c r="AA61" s="744"/>
      <c r="AB61" s="745"/>
      <c r="AC61" s="745"/>
      <c r="AD61" s="745"/>
      <c r="AE61" s="746"/>
    </row>
    <row r="62" spans="1:31" ht="12" customHeight="1">
      <c r="A62" s="600"/>
      <c r="B62" s="895"/>
      <c r="C62" s="898"/>
      <c r="D62" s="768"/>
      <c r="E62" s="750" t="s">
        <v>276</v>
      </c>
      <c r="F62" s="751"/>
      <c r="G62" s="754" t="s">
        <v>340</v>
      </c>
      <c r="H62" s="755"/>
      <c r="I62" s="758">
        <f>ROUND(AB26+AB37+AB39,0)</f>
        <v>0</v>
      </c>
      <c r="J62" s="759"/>
      <c r="K62" s="760"/>
      <c r="L62" s="758">
        <f>ROUND(AB41,0)</f>
        <v>0</v>
      </c>
      <c r="M62" s="759"/>
      <c r="N62" s="760"/>
      <c r="O62" s="781"/>
      <c r="P62" s="782"/>
      <c r="Q62" s="783"/>
      <c r="R62" s="781"/>
      <c r="S62" s="782"/>
      <c r="T62" s="783"/>
      <c r="U62" s="790"/>
      <c r="V62" s="791"/>
      <c r="W62" s="792"/>
      <c r="X62" s="790"/>
      <c r="Y62" s="791"/>
      <c r="Z62" s="792"/>
      <c r="AA62" s="744"/>
      <c r="AB62" s="745"/>
      <c r="AC62" s="745"/>
      <c r="AD62" s="745"/>
      <c r="AE62" s="746"/>
    </row>
    <row r="63" spans="1:31" ht="12" customHeight="1" thickBot="1">
      <c r="A63" s="600"/>
      <c r="B63" s="895"/>
      <c r="C63" s="898"/>
      <c r="D63" s="769"/>
      <c r="E63" s="803"/>
      <c r="F63" s="804"/>
      <c r="G63" s="808"/>
      <c r="H63" s="809"/>
      <c r="I63" s="810"/>
      <c r="J63" s="811"/>
      <c r="K63" s="812"/>
      <c r="L63" s="810"/>
      <c r="M63" s="811"/>
      <c r="N63" s="812"/>
      <c r="O63" s="796"/>
      <c r="P63" s="797"/>
      <c r="Q63" s="798"/>
      <c r="R63" s="796"/>
      <c r="S63" s="797"/>
      <c r="T63" s="798"/>
      <c r="U63" s="800"/>
      <c r="V63" s="801"/>
      <c r="W63" s="802"/>
      <c r="X63" s="800"/>
      <c r="Y63" s="801"/>
      <c r="Z63" s="802"/>
      <c r="AA63" s="747"/>
      <c r="AB63" s="748"/>
      <c r="AC63" s="748"/>
      <c r="AD63" s="748"/>
      <c r="AE63" s="749"/>
    </row>
    <row r="64" spans="1:31" ht="12" customHeight="1" thickTop="1">
      <c r="A64" s="600"/>
      <c r="B64" s="895"/>
      <c r="C64" s="898"/>
      <c r="D64" s="767" t="s">
        <v>172</v>
      </c>
      <c r="E64" s="820" t="s">
        <v>263</v>
      </c>
      <c r="F64" s="821"/>
      <c r="G64" s="770" t="s">
        <v>279</v>
      </c>
      <c r="H64" s="771"/>
      <c r="I64" s="758">
        <f>I56+I60</f>
        <v>0</v>
      </c>
      <c r="J64" s="759"/>
      <c r="K64" s="760"/>
      <c r="L64" s="758">
        <f>L56+L60</f>
        <v>0</v>
      </c>
      <c r="M64" s="759"/>
      <c r="N64" s="760"/>
      <c r="O64" s="805">
        <f>MAX(I64,I66)</f>
        <v>0</v>
      </c>
      <c r="P64" s="806"/>
      <c r="Q64" s="807"/>
      <c r="R64" s="805">
        <f>MAX(L64,L66)</f>
        <v>1</v>
      </c>
      <c r="S64" s="806"/>
      <c r="T64" s="807"/>
      <c r="U64" s="921"/>
      <c r="V64" s="922"/>
      <c r="W64" s="923"/>
      <c r="X64" s="921"/>
      <c r="Y64" s="922"/>
      <c r="Z64" s="923"/>
      <c r="AA64" s="924"/>
      <c r="AB64" s="925"/>
      <c r="AC64" s="925"/>
      <c r="AD64" s="925"/>
      <c r="AE64" s="926"/>
    </row>
    <row r="65" spans="1:31" ht="12" customHeight="1">
      <c r="A65" s="600"/>
      <c r="B65" s="895"/>
      <c r="C65" s="898"/>
      <c r="D65" s="768"/>
      <c r="E65" s="752"/>
      <c r="F65" s="753"/>
      <c r="G65" s="772"/>
      <c r="H65" s="773"/>
      <c r="I65" s="761"/>
      <c r="J65" s="762"/>
      <c r="K65" s="763"/>
      <c r="L65" s="761"/>
      <c r="M65" s="762"/>
      <c r="N65" s="763"/>
      <c r="O65" s="778"/>
      <c r="P65" s="779"/>
      <c r="Q65" s="780"/>
      <c r="R65" s="778"/>
      <c r="S65" s="779"/>
      <c r="T65" s="780"/>
      <c r="U65" s="790"/>
      <c r="V65" s="791"/>
      <c r="W65" s="792"/>
      <c r="X65" s="790"/>
      <c r="Y65" s="791"/>
      <c r="Z65" s="792"/>
      <c r="AA65" s="927"/>
      <c r="AB65" s="928"/>
      <c r="AC65" s="928"/>
      <c r="AD65" s="928"/>
      <c r="AE65" s="929"/>
    </row>
    <row r="66" spans="1:31" ht="12" customHeight="1">
      <c r="A66" s="600"/>
      <c r="B66" s="895"/>
      <c r="C66" s="898"/>
      <c r="D66" s="768"/>
      <c r="E66" s="750" t="s">
        <v>276</v>
      </c>
      <c r="F66" s="751"/>
      <c r="G66" s="813" t="s">
        <v>345</v>
      </c>
      <c r="H66" s="814"/>
      <c r="I66" s="758">
        <f>I58+I62</f>
        <v>0</v>
      </c>
      <c r="J66" s="759"/>
      <c r="K66" s="760"/>
      <c r="L66" s="817">
        <f>L58+L62</f>
        <v>1</v>
      </c>
      <c r="M66" s="818"/>
      <c r="N66" s="819"/>
      <c r="O66" s="781"/>
      <c r="P66" s="782"/>
      <c r="Q66" s="783"/>
      <c r="R66" s="781"/>
      <c r="S66" s="782"/>
      <c r="T66" s="783"/>
      <c r="U66" s="790"/>
      <c r="V66" s="791"/>
      <c r="W66" s="792"/>
      <c r="X66" s="790"/>
      <c r="Y66" s="791"/>
      <c r="Z66" s="792"/>
      <c r="AA66" s="927"/>
      <c r="AB66" s="928"/>
      <c r="AC66" s="928"/>
      <c r="AD66" s="928"/>
      <c r="AE66" s="929"/>
    </row>
    <row r="67" spans="1:31" ht="12" customHeight="1" thickBot="1">
      <c r="A67" s="600"/>
      <c r="B67" s="895"/>
      <c r="C67" s="899"/>
      <c r="D67" s="769"/>
      <c r="E67" s="803"/>
      <c r="F67" s="804"/>
      <c r="G67" s="815"/>
      <c r="H67" s="816"/>
      <c r="I67" s="810"/>
      <c r="J67" s="811"/>
      <c r="K67" s="812"/>
      <c r="L67" s="810"/>
      <c r="M67" s="811"/>
      <c r="N67" s="812"/>
      <c r="O67" s="796"/>
      <c r="P67" s="797"/>
      <c r="Q67" s="798"/>
      <c r="R67" s="796"/>
      <c r="S67" s="797"/>
      <c r="T67" s="798"/>
      <c r="U67" s="800"/>
      <c r="V67" s="801"/>
      <c r="W67" s="802"/>
      <c r="X67" s="800"/>
      <c r="Y67" s="801"/>
      <c r="Z67" s="802"/>
      <c r="AA67" s="930"/>
      <c r="AB67" s="931"/>
      <c r="AC67" s="931"/>
      <c r="AD67" s="931"/>
      <c r="AE67" s="932"/>
    </row>
    <row r="68" spans="1:31" s="46" customFormat="1" ht="12" customHeight="1" thickTop="1">
      <c r="A68" s="599"/>
      <c r="B68" s="895"/>
      <c r="C68" s="897" t="s">
        <v>280</v>
      </c>
      <c r="D68" s="726"/>
      <c r="E68" s="911"/>
      <c r="F68" s="911"/>
      <c r="G68" s="727"/>
      <c r="H68" s="728"/>
      <c r="I68" s="732" t="s">
        <v>147</v>
      </c>
      <c r="J68" s="588"/>
      <c r="K68" s="588"/>
      <c r="L68" s="588"/>
      <c r="M68" s="588"/>
      <c r="N68" s="912"/>
      <c r="O68" s="913" t="s">
        <v>148</v>
      </c>
      <c r="P68" s="914"/>
      <c r="Q68" s="914"/>
      <c r="R68" s="914"/>
      <c r="S68" s="914"/>
      <c r="T68" s="915"/>
      <c r="U68" s="732" t="s">
        <v>162</v>
      </c>
      <c r="V68" s="625"/>
      <c r="W68" s="625"/>
      <c r="X68" s="625"/>
      <c r="Y68" s="625"/>
      <c r="Z68" s="735"/>
      <c r="AA68" s="913" t="s">
        <v>237</v>
      </c>
      <c r="AB68" s="916"/>
      <c r="AC68" s="916"/>
      <c r="AD68" s="916"/>
      <c r="AE68" s="917"/>
    </row>
    <row r="69" spans="1:31" s="46" customFormat="1" ht="12" customHeight="1">
      <c r="A69" s="599"/>
      <c r="B69" s="895"/>
      <c r="C69" s="898"/>
      <c r="D69" s="729"/>
      <c r="E69" s="730"/>
      <c r="F69" s="730"/>
      <c r="G69" s="730"/>
      <c r="H69" s="731"/>
      <c r="I69" s="739" t="s">
        <v>138</v>
      </c>
      <c r="J69" s="632"/>
      <c r="K69" s="740"/>
      <c r="L69" s="739" t="s">
        <v>139</v>
      </c>
      <c r="M69" s="632"/>
      <c r="N69" s="740"/>
      <c r="O69" s="732" t="s">
        <v>138</v>
      </c>
      <c r="P69" s="625"/>
      <c r="Q69" s="735"/>
      <c r="R69" s="739" t="s">
        <v>139</v>
      </c>
      <c r="S69" s="632"/>
      <c r="T69" s="740"/>
      <c r="U69" s="732" t="s">
        <v>138</v>
      </c>
      <c r="V69" s="625"/>
      <c r="W69" s="735"/>
      <c r="X69" s="739" t="s">
        <v>139</v>
      </c>
      <c r="Y69" s="632"/>
      <c r="Z69" s="740"/>
      <c r="AA69" s="918"/>
      <c r="AB69" s="919"/>
      <c r="AC69" s="919"/>
      <c r="AD69" s="919"/>
      <c r="AE69" s="920"/>
    </row>
    <row r="70" spans="1:31" ht="12" customHeight="1">
      <c r="A70" s="599"/>
      <c r="B70" s="895"/>
      <c r="C70" s="898"/>
      <c r="D70" s="841" t="s">
        <v>157</v>
      </c>
      <c r="E70" s="842"/>
      <c r="F70" s="842"/>
      <c r="G70" s="842"/>
      <c r="H70" s="843"/>
      <c r="I70" s="963">
        <f>O56</f>
        <v>0</v>
      </c>
      <c r="J70" s="964"/>
      <c r="K70" s="965"/>
      <c r="L70" s="963">
        <f>R56</f>
        <v>1</v>
      </c>
      <c r="M70" s="964"/>
      <c r="N70" s="965"/>
      <c r="O70" s="775"/>
      <c r="P70" s="966"/>
      <c r="Q70" s="967"/>
      <c r="R70" s="775"/>
      <c r="S70" s="966"/>
      <c r="T70" s="967"/>
      <c r="U70" s="963">
        <f>O70-I70</f>
        <v>0</v>
      </c>
      <c r="V70" s="964"/>
      <c r="W70" s="965"/>
      <c r="X70" s="963">
        <f>R70-L70</f>
        <v>-1</v>
      </c>
      <c r="Y70" s="964"/>
      <c r="Z70" s="965"/>
      <c r="AA70" s="976"/>
      <c r="AB70" s="977"/>
      <c r="AC70" s="977"/>
      <c r="AD70" s="977"/>
      <c r="AE70" s="978"/>
    </row>
    <row r="71" spans="1:31" ht="12" customHeight="1">
      <c r="A71" s="600"/>
      <c r="B71" s="895"/>
      <c r="C71" s="898"/>
      <c r="D71" s="844"/>
      <c r="E71" s="845"/>
      <c r="F71" s="845"/>
      <c r="G71" s="845"/>
      <c r="H71" s="962"/>
      <c r="I71" s="954"/>
      <c r="J71" s="955"/>
      <c r="K71" s="956"/>
      <c r="L71" s="954"/>
      <c r="M71" s="955"/>
      <c r="N71" s="956"/>
      <c r="O71" s="968"/>
      <c r="P71" s="969"/>
      <c r="Q71" s="970"/>
      <c r="R71" s="974"/>
      <c r="S71" s="969"/>
      <c r="T71" s="970"/>
      <c r="U71" s="954"/>
      <c r="V71" s="955"/>
      <c r="W71" s="956"/>
      <c r="X71" s="954"/>
      <c r="Y71" s="955"/>
      <c r="Z71" s="956"/>
      <c r="AA71" s="979"/>
      <c r="AB71" s="980"/>
      <c r="AC71" s="980"/>
      <c r="AD71" s="980"/>
      <c r="AE71" s="981"/>
    </row>
    <row r="72" spans="1:31" ht="12" customHeight="1">
      <c r="A72" s="599"/>
      <c r="B72" s="895"/>
      <c r="C72" s="898"/>
      <c r="D72" s="591"/>
      <c r="E72" s="632"/>
      <c r="F72" s="632"/>
      <c r="G72" s="632"/>
      <c r="H72" s="740"/>
      <c r="I72" s="957"/>
      <c r="J72" s="958"/>
      <c r="K72" s="959"/>
      <c r="L72" s="957"/>
      <c r="M72" s="958"/>
      <c r="N72" s="959"/>
      <c r="O72" s="971"/>
      <c r="P72" s="972"/>
      <c r="Q72" s="973"/>
      <c r="R72" s="975"/>
      <c r="S72" s="972"/>
      <c r="T72" s="973"/>
      <c r="U72" s="957"/>
      <c r="V72" s="958"/>
      <c r="W72" s="959"/>
      <c r="X72" s="957"/>
      <c r="Y72" s="958"/>
      <c r="Z72" s="959"/>
      <c r="AA72" s="982"/>
      <c r="AB72" s="980"/>
      <c r="AC72" s="980"/>
      <c r="AD72" s="980"/>
      <c r="AE72" s="983"/>
    </row>
    <row r="73" spans="1:31" ht="12" customHeight="1">
      <c r="A73" s="599"/>
      <c r="B73" s="895"/>
      <c r="C73" s="898"/>
      <c r="D73" s="841" t="s">
        <v>158</v>
      </c>
      <c r="E73" s="842"/>
      <c r="F73" s="842"/>
      <c r="G73" s="842"/>
      <c r="H73" s="843"/>
      <c r="I73" s="963">
        <f>O60</f>
        <v>0</v>
      </c>
      <c r="J73" s="964"/>
      <c r="K73" s="965"/>
      <c r="L73" s="963">
        <f>R60</f>
        <v>0</v>
      </c>
      <c r="M73" s="964"/>
      <c r="N73" s="965"/>
      <c r="O73" s="775"/>
      <c r="P73" s="966"/>
      <c r="Q73" s="967"/>
      <c r="R73" s="775"/>
      <c r="S73" s="966"/>
      <c r="T73" s="967"/>
      <c r="U73" s="990">
        <f>O73-I73</f>
        <v>0</v>
      </c>
      <c r="V73" s="991"/>
      <c r="W73" s="992"/>
      <c r="X73" s="963">
        <f>R73-L73</f>
        <v>0</v>
      </c>
      <c r="Y73" s="964"/>
      <c r="Z73" s="965"/>
      <c r="AA73" s="982"/>
      <c r="AB73" s="980"/>
      <c r="AC73" s="980"/>
      <c r="AD73" s="980"/>
      <c r="AE73" s="983"/>
    </row>
    <row r="74" spans="1:31" ht="12" customHeight="1">
      <c r="A74" s="599"/>
      <c r="B74" s="895"/>
      <c r="C74" s="898"/>
      <c r="D74" s="844"/>
      <c r="E74" s="845"/>
      <c r="F74" s="845"/>
      <c r="G74" s="845"/>
      <c r="H74" s="846"/>
      <c r="I74" s="954"/>
      <c r="J74" s="955"/>
      <c r="K74" s="956"/>
      <c r="L74" s="954"/>
      <c r="M74" s="955"/>
      <c r="N74" s="956"/>
      <c r="O74" s="968"/>
      <c r="P74" s="969"/>
      <c r="Q74" s="970"/>
      <c r="R74" s="974"/>
      <c r="S74" s="969"/>
      <c r="T74" s="970"/>
      <c r="U74" s="993"/>
      <c r="V74" s="961"/>
      <c r="W74" s="994"/>
      <c r="X74" s="954"/>
      <c r="Y74" s="961"/>
      <c r="Z74" s="956"/>
      <c r="AA74" s="982"/>
      <c r="AB74" s="980"/>
      <c r="AC74" s="980"/>
      <c r="AD74" s="980"/>
      <c r="AE74" s="983"/>
    </row>
    <row r="75" spans="1:31" ht="12" customHeight="1" thickBot="1">
      <c r="A75" s="599"/>
      <c r="B75" s="895"/>
      <c r="C75" s="898"/>
      <c r="D75" s="847"/>
      <c r="E75" s="848"/>
      <c r="F75" s="848"/>
      <c r="G75" s="848"/>
      <c r="H75" s="849"/>
      <c r="I75" s="957"/>
      <c r="J75" s="958"/>
      <c r="K75" s="959"/>
      <c r="L75" s="957"/>
      <c r="M75" s="958"/>
      <c r="N75" s="959"/>
      <c r="O75" s="971"/>
      <c r="P75" s="972"/>
      <c r="Q75" s="973"/>
      <c r="R75" s="975"/>
      <c r="S75" s="972"/>
      <c r="T75" s="973"/>
      <c r="U75" s="995"/>
      <c r="V75" s="996"/>
      <c r="W75" s="997"/>
      <c r="X75" s="995"/>
      <c r="Y75" s="996"/>
      <c r="Z75" s="997"/>
      <c r="AA75" s="982"/>
      <c r="AB75" s="980"/>
      <c r="AC75" s="980"/>
      <c r="AD75" s="980"/>
      <c r="AE75" s="983"/>
    </row>
    <row r="76" spans="1:31" ht="12" customHeight="1" thickTop="1">
      <c r="A76" s="601"/>
      <c r="B76" s="895"/>
      <c r="C76" s="898"/>
      <c r="D76" s="878" t="s">
        <v>172</v>
      </c>
      <c r="E76" s="879"/>
      <c r="F76" s="879"/>
      <c r="G76" s="879"/>
      <c r="H76" s="880"/>
      <c r="I76" s="909">
        <f>SUM(I70:K75)</f>
        <v>0</v>
      </c>
      <c r="J76" s="998"/>
      <c r="K76" s="999"/>
      <c r="L76" s="909">
        <f>SUM(L70:N75)</f>
        <v>1</v>
      </c>
      <c r="M76" s="952"/>
      <c r="N76" s="953"/>
      <c r="O76" s="909">
        <f>SUM(O70:Q75)</f>
        <v>0</v>
      </c>
      <c r="P76" s="952"/>
      <c r="Q76" s="953"/>
      <c r="R76" s="909">
        <f>SUM(R70:T75)</f>
        <v>0</v>
      </c>
      <c r="S76" s="952"/>
      <c r="T76" s="953"/>
      <c r="U76" s="960">
        <f>O76-I76</f>
        <v>0</v>
      </c>
      <c r="V76" s="961"/>
      <c r="W76" s="956"/>
      <c r="X76" s="960">
        <f>R76-L76</f>
        <v>-1</v>
      </c>
      <c r="Y76" s="961"/>
      <c r="Z76" s="956"/>
      <c r="AA76" s="984"/>
      <c r="AB76" s="985"/>
      <c r="AC76" s="985"/>
      <c r="AD76" s="985"/>
      <c r="AE76" s="986"/>
    </row>
    <row r="77" spans="1:31" ht="12" customHeight="1">
      <c r="A77" s="601"/>
      <c r="B77" s="895"/>
      <c r="C77" s="898"/>
      <c r="D77" s="844"/>
      <c r="E77" s="845"/>
      <c r="F77" s="845"/>
      <c r="G77" s="845"/>
      <c r="H77" s="846"/>
      <c r="I77" s="1000"/>
      <c r="J77" s="1001"/>
      <c r="K77" s="1002"/>
      <c r="L77" s="954"/>
      <c r="M77" s="955"/>
      <c r="N77" s="956"/>
      <c r="O77" s="954"/>
      <c r="P77" s="955"/>
      <c r="Q77" s="956"/>
      <c r="R77" s="954"/>
      <c r="S77" s="955"/>
      <c r="T77" s="956"/>
      <c r="U77" s="954"/>
      <c r="V77" s="955"/>
      <c r="W77" s="956"/>
      <c r="X77" s="954"/>
      <c r="Y77" s="955"/>
      <c r="Z77" s="956"/>
      <c r="AA77" s="984"/>
      <c r="AB77" s="985"/>
      <c r="AC77" s="985"/>
      <c r="AD77" s="985"/>
      <c r="AE77" s="986"/>
    </row>
    <row r="78" spans="1:31" ht="12" customHeight="1">
      <c r="A78" s="601"/>
      <c r="B78" s="896"/>
      <c r="C78" s="899"/>
      <c r="D78" s="591"/>
      <c r="E78" s="632"/>
      <c r="F78" s="632"/>
      <c r="G78" s="632"/>
      <c r="H78" s="740"/>
      <c r="I78" s="1003"/>
      <c r="J78" s="1004"/>
      <c r="K78" s="1005"/>
      <c r="L78" s="957"/>
      <c r="M78" s="958"/>
      <c r="N78" s="959"/>
      <c r="O78" s="957"/>
      <c r="P78" s="958"/>
      <c r="Q78" s="959"/>
      <c r="R78" s="957"/>
      <c r="S78" s="958"/>
      <c r="T78" s="959"/>
      <c r="U78" s="957"/>
      <c r="V78" s="958"/>
      <c r="W78" s="959"/>
      <c r="X78" s="957"/>
      <c r="Y78" s="958"/>
      <c r="Z78" s="959"/>
      <c r="AA78" s="987"/>
      <c r="AB78" s="988"/>
      <c r="AC78" s="988"/>
      <c r="AD78" s="988"/>
      <c r="AE78" s="989"/>
    </row>
    <row r="79" spans="1:31" ht="15" customHeight="1">
      <c r="A79" s="42" t="s">
        <v>238</v>
      </c>
    </row>
    <row r="80" spans="1:31" ht="8.1" customHeight="1"/>
    <row r="81" spans="19:31" ht="18" hidden="1" customHeight="1">
      <c r="S81" s="43" t="s">
        <v>146</v>
      </c>
      <c r="T81" s="43"/>
      <c r="U81" s="43"/>
      <c r="V81" s="43"/>
      <c r="W81" s="43"/>
      <c r="X81" s="43"/>
      <c r="AD81" s="825" t="s">
        <v>143</v>
      </c>
      <c r="AE81" s="826" t="s">
        <v>34</v>
      </c>
    </row>
    <row r="82" spans="19:31" ht="8.1" customHeight="1"/>
  </sheetData>
  <sheetProtection algorithmName="SHA-512" hashValue="beRZ4p+yGhpBO8y4ip50HYhHcD31Bce6DXtG1Og36WOxFsBeU4QVa2JwGfqqtuxiuIan/ZtDvAe9QO295Irygg==" saltValue="MABuiax0sdWUZ4YsQhSUHQ==" spinCount="100000" sheet="1" objects="1" scenarios="1"/>
  <mergeCells count="254">
    <mergeCell ref="AD81:AE81"/>
    <mergeCell ref="AA70:AE78"/>
    <mergeCell ref="D73:H75"/>
    <mergeCell ref="I73:K75"/>
    <mergeCell ref="L73:N75"/>
    <mergeCell ref="O73:Q75"/>
    <mergeCell ref="R73:T75"/>
    <mergeCell ref="U73:W75"/>
    <mergeCell ref="X73:Z75"/>
    <mergeCell ref="D76:H78"/>
    <mergeCell ref="I76:K78"/>
    <mergeCell ref="AA64:AE67"/>
    <mergeCell ref="E66:F67"/>
    <mergeCell ref="G66:H67"/>
    <mergeCell ref="I66:K67"/>
    <mergeCell ref="L66:N67"/>
    <mergeCell ref="C68:C78"/>
    <mergeCell ref="D68:H69"/>
    <mergeCell ref="I68:N68"/>
    <mergeCell ref="O68:T68"/>
    <mergeCell ref="U68:Z68"/>
    <mergeCell ref="AA68:AE69"/>
    <mergeCell ref="I69:K69"/>
    <mergeCell ref="L69:N69"/>
    <mergeCell ref="O69:Q69"/>
    <mergeCell ref="R69:T69"/>
    <mergeCell ref="U69:W69"/>
    <mergeCell ref="X69:Z69"/>
    <mergeCell ref="D70:H72"/>
    <mergeCell ref="I70:K72"/>
    <mergeCell ref="L70:N72"/>
    <mergeCell ref="O70:Q72"/>
    <mergeCell ref="R70:T72"/>
    <mergeCell ref="U70:W72"/>
    <mergeCell ref="X70:Z72"/>
    <mergeCell ref="AA56:AE63"/>
    <mergeCell ref="O60:Q63"/>
    <mergeCell ref="R60:T63"/>
    <mergeCell ref="U60:W63"/>
    <mergeCell ref="X60:Z63"/>
    <mergeCell ref="G62:H63"/>
    <mergeCell ref="I62:K63"/>
    <mergeCell ref="L62:N63"/>
    <mergeCell ref="D64:D67"/>
    <mergeCell ref="E64:F65"/>
    <mergeCell ref="G64:H65"/>
    <mergeCell ref="I64:K65"/>
    <mergeCell ref="L64:N65"/>
    <mergeCell ref="E58:F59"/>
    <mergeCell ref="G58:H59"/>
    <mergeCell ref="I58:K59"/>
    <mergeCell ref="L58:N59"/>
    <mergeCell ref="D60:D63"/>
    <mergeCell ref="E60:F61"/>
    <mergeCell ref="G60:H61"/>
    <mergeCell ref="I60:K61"/>
    <mergeCell ref="L60:N61"/>
    <mergeCell ref="E62:F63"/>
    <mergeCell ref="O64:Q67"/>
    <mergeCell ref="B54:B78"/>
    <mergeCell ref="C54:C67"/>
    <mergeCell ref="D54:H55"/>
    <mergeCell ref="I54:N54"/>
    <mergeCell ref="O54:T54"/>
    <mergeCell ref="U54:Z54"/>
    <mergeCell ref="D56:D59"/>
    <mergeCell ref="E56:F57"/>
    <mergeCell ref="G56:H57"/>
    <mergeCell ref="I56:K57"/>
    <mergeCell ref="L56:N57"/>
    <mergeCell ref="O56:Q59"/>
    <mergeCell ref="R56:T59"/>
    <mergeCell ref="U56:W59"/>
    <mergeCell ref="X56:Z59"/>
    <mergeCell ref="R64:T67"/>
    <mergeCell ref="U64:W67"/>
    <mergeCell ref="X64:Z67"/>
    <mergeCell ref="L76:N78"/>
    <mergeCell ref="O76:Q78"/>
    <mergeCell ref="R76:T78"/>
    <mergeCell ref="U76:W78"/>
    <mergeCell ref="X76:Z78"/>
    <mergeCell ref="AC51:AE53"/>
    <mergeCell ref="AC47:AE48"/>
    <mergeCell ref="E49:G50"/>
    <mergeCell ref="H49:H50"/>
    <mergeCell ref="I49:Z50"/>
    <mergeCell ref="AA49:AA50"/>
    <mergeCell ref="AB49:AB50"/>
    <mergeCell ref="AC49:AE50"/>
    <mergeCell ref="AA54:AE55"/>
    <mergeCell ref="I55:K55"/>
    <mergeCell ref="L55:N55"/>
    <mergeCell ref="O55:Q55"/>
    <mergeCell ref="R55:T55"/>
    <mergeCell ref="U55:W55"/>
    <mergeCell ref="X55:Z55"/>
    <mergeCell ref="C43:C53"/>
    <mergeCell ref="D43:D53"/>
    <mergeCell ref="E43:G44"/>
    <mergeCell ref="H43:H44"/>
    <mergeCell ref="I43:Z44"/>
    <mergeCell ref="AA43:AA44"/>
    <mergeCell ref="AB43:AB44"/>
    <mergeCell ref="AC43:AE44"/>
    <mergeCell ref="E45:G46"/>
    <mergeCell ref="H45:H46"/>
    <mergeCell ref="I45:Z46"/>
    <mergeCell ref="AA45:AA46"/>
    <mergeCell ref="AB45:AB46"/>
    <mergeCell ref="AC45:AE46"/>
    <mergeCell ref="E47:G48"/>
    <mergeCell ref="H47:H48"/>
    <mergeCell ref="I47:Z48"/>
    <mergeCell ref="AA47:AA48"/>
    <mergeCell ref="AB47:AB48"/>
    <mergeCell ref="E51:G53"/>
    <mergeCell ref="H51:H53"/>
    <mergeCell ref="I51:Z53"/>
    <mergeCell ref="AA51:AA53"/>
    <mergeCell ref="AB51:AB53"/>
    <mergeCell ref="D37:D42"/>
    <mergeCell ref="E37:G38"/>
    <mergeCell ref="H37:H38"/>
    <mergeCell ref="I37:Z38"/>
    <mergeCell ref="AA37:AA38"/>
    <mergeCell ref="AB37:AB38"/>
    <mergeCell ref="AC37:AE38"/>
    <mergeCell ref="E39:G40"/>
    <mergeCell ref="H39:H40"/>
    <mergeCell ref="I39:Z40"/>
    <mergeCell ref="AA39:AA40"/>
    <mergeCell ref="AB39:AB40"/>
    <mergeCell ref="AC39:AE40"/>
    <mergeCell ref="E41:G42"/>
    <mergeCell ref="H41:H42"/>
    <mergeCell ref="I41:Z42"/>
    <mergeCell ref="AA41:AA42"/>
    <mergeCell ref="AB41:AB42"/>
    <mergeCell ref="AC41:AE42"/>
    <mergeCell ref="AC29:AE30"/>
    <mergeCell ref="AC31:AE32"/>
    <mergeCell ref="E33:G34"/>
    <mergeCell ref="H33:H34"/>
    <mergeCell ref="I33:Z34"/>
    <mergeCell ref="AA33:AA34"/>
    <mergeCell ref="AB33:AB34"/>
    <mergeCell ref="AC33:AE34"/>
    <mergeCell ref="D31:D36"/>
    <mergeCell ref="E31:G32"/>
    <mergeCell ref="H31:H32"/>
    <mergeCell ref="I31:Z32"/>
    <mergeCell ref="AA31:AA32"/>
    <mergeCell ref="AB31:AB32"/>
    <mergeCell ref="E35:G36"/>
    <mergeCell ref="H35:H36"/>
    <mergeCell ref="I35:Z36"/>
    <mergeCell ref="AA35:AA36"/>
    <mergeCell ref="AB35:AB36"/>
    <mergeCell ref="AC35:AE36"/>
    <mergeCell ref="D18:D30"/>
    <mergeCell ref="E18:H20"/>
    <mergeCell ref="J18:J20"/>
    <mergeCell ref="M18:M20"/>
    <mergeCell ref="AC23:AD23"/>
    <mergeCell ref="E24:H26"/>
    <mergeCell ref="V24:Y24"/>
    <mergeCell ref="V25:Y25"/>
    <mergeCell ref="V26:Y26"/>
    <mergeCell ref="E27:H28"/>
    <mergeCell ref="J27:J28"/>
    <mergeCell ref="M27:M28"/>
    <mergeCell ref="P27:P28"/>
    <mergeCell ref="S27:S28"/>
    <mergeCell ref="V27:Y28"/>
    <mergeCell ref="AA27:AA28"/>
    <mergeCell ref="AB27:AB28"/>
    <mergeCell ref="AC27:AE27"/>
    <mergeCell ref="AC28:AD28"/>
    <mergeCell ref="V23:Y23"/>
    <mergeCell ref="AC24:AE26"/>
    <mergeCell ref="AC18:AE19"/>
    <mergeCell ref="AC20:AD20"/>
    <mergeCell ref="V16:Y17"/>
    <mergeCell ref="AA16:AA17"/>
    <mergeCell ref="AB16:AB17"/>
    <mergeCell ref="AC16:AE17"/>
    <mergeCell ref="V21:Y21"/>
    <mergeCell ref="AC21:AE22"/>
    <mergeCell ref="V22:Y22"/>
    <mergeCell ref="V29:Y30"/>
    <mergeCell ref="AA29:AA30"/>
    <mergeCell ref="AB29:AB30"/>
    <mergeCell ref="E16:H17"/>
    <mergeCell ref="J16:J17"/>
    <mergeCell ref="M16:M17"/>
    <mergeCell ref="P16:P17"/>
    <mergeCell ref="S16:S17"/>
    <mergeCell ref="P18:P20"/>
    <mergeCell ref="S18:S20"/>
    <mergeCell ref="V18:V20"/>
    <mergeCell ref="Y18:Y20"/>
    <mergeCell ref="AA18:AA20"/>
    <mergeCell ref="AB18:AB20"/>
    <mergeCell ref="E14:H15"/>
    <mergeCell ref="J14:J15"/>
    <mergeCell ref="M14:M15"/>
    <mergeCell ref="P14:P15"/>
    <mergeCell ref="S14:S15"/>
    <mergeCell ref="E29:H30"/>
    <mergeCell ref="J29:J30"/>
    <mergeCell ref="M29:M30"/>
    <mergeCell ref="P29:P30"/>
    <mergeCell ref="S29:S30"/>
    <mergeCell ref="AC10:AD10"/>
    <mergeCell ref="P5:P7"/>
    <mergeCell ref="S5:S7"/>
    <mergeCell ref="V5:V7"/>
    <mergeCell ref="Y5:Y7"/>
    <mergeCell ref="AA5:AA7"/>
    <mergeCell ref="AB5:AB7"/>
    <mergeCell ref="AC14:AE14"/>
    <mergeCell ref="AC15:AD15"/>
    <mergeCell ref="V11:Y11"/>
    <mergeCell ref="V12:Y12"/>
    <mergeCell ref="V13:Y13"/>
    <mergeCell ref="V14:Y15"/>
    <mergeCell ref="AA14:AA15"/>
    <mergeCell ref="AB14:AB15"/>
    <mergeCell ref="AC11:AE13"/>
    <mergeCell ref="A3:H4"/>
    <mergeCell ref="V3:Y3"/>
    <mergeCell ref="AA3:AB4"/>
    <mergeCell ref="AC3:AE4"/>
    <mergeCell ref="I4:K4"/>
    <mergeCell ref="L4:N4"/>
    <mergeCell ref="O4:Q4"/>
    <mergeCell ref="A5:A78"/>
    <mergeCell ref="B5:C30"/>
    <mergeCell ref="D5:D17"/>
    <mergeCell ref="E5:H7"/>
    <mergeCell ref="J5:J7"/>
    <mergeCell ref="M5:M7"/>
    <mergeCell ref="E11:H13"/>
    <mergeCell ref="E21:H23"/>
    <mergeCell ref="B31:B53"/>
    <mergeCell ref="C31:C42"/>
    <mergeCell ref="AC5:AE6"/>
    <mergeCell ref="AC7:AD7"/>
    <mergeCell ref="E8:H10"/>
    <mergeCell ref="V8:Y8"/>
    <mergeCell ref="AC8:AE9"/>
    <mergeCell ref="V9:Y9"/>
    <mergeCell ref="V10:Y10"/>
  </mergeCells>
  <phoneticPr fontId="4"/>
  <conditionalFormatting sqref="S79">
    <cfRule type="cellIs" dxfId="19" priority="1" operator="lessThan">
      <formula>0</formula>
    </cfRule>
    <cfRule type="cellIs" priority="2" operator="equal">
      <formula>-0.5</formula>
    </cfRule>
  </conditionalFormatting>
  <conditionalFormatting sqref="U56 U60">
    <cfRule type="cellIs" dxfId="18" priority="7" operator="lessThan">
      <formula>0</formula>
    </cfRule>
    <cfRule type="cellIs" priority="8" operator="equal">
      <formula>-0.5</formula>
    </cfRule>
  </conditionalFormatting>
  <conditionalFormatting sqref="U64 X64">
    <cfRule type="cellIs" dxfId="17" priority="5" operator="lessThan">
      <formula>0</formula>
    </cfRule>
    <cfRule type="cellIs" priority="6" operator="equal">
      <formula>-0.5</formula>
    </cfRule>
  </conditionalFormatting>
  <conditionalFormatting sqref="U70 U73">
    <cfRule type="cellIs" dxfId="16" priority="15" operator="lessThan">
      <formula>0</formula>
    </cfRule>
    <cfRule type="cellIs" priority="16" operator="equal">
      <formula>-0.5</formula>
    </cfRule>
  </conditionalFormatting>
  <conditionalFormatting sqref="U76 X76">
    <cfRule type="cellIs" dxfId="15" priority="9" operator="lessThan">
      <formula>0</formula>
    </cfRule>
    <cfRule type="cellIs" priority="10" operator="equal">
      <formula>-0.5</formula>
    </cfRule>
  </conditionalFormatting>
  <conditionalFormatting sqref="X56 X60">
    <cfRule type="cellIs" dxfId="14" priority="3" operator="lessThan">
      <formula>0</formula>
    </cfRule>
    <cfRule type="cellIs" priority="4" operator="equal">
      <formula>-0.5</formula>
    </cfRule>
  </conditionalFormatting>
  <conditionalFormatting sqref="X70">
    <cfRule type="cellIs" dxfId="13" priority="13" operator="lessThan">
      <formula>0</formula>
    </cfRule>
    <cfRule type="cellIs" priority="14" operator="equal">
      <formula>-0.5</formula>
    </cfRule>
  </conditionalFormatting>
  <conditionalFormatting sqref="X73">
    <cfRule type="cellIs" dxfId="12" priority="11" operator="lessThan">
      <formula>0</formula>
    </cfRule>
    <cfRule type="cellIs" priority="12" operator="equal">
      <formula>-0.5</formula>
    </cfRule>
  </conditionalFormatting>
  <dataValidations count="2">
    <dataValidation type="list" allowBlank="1" showInputMessage="1" showErrorMessage="1" sqref="AD81:AE81 H31:H34 H43:H53" xr:uid="{EF63C6CA-1053-4CA1-9A96-ADBCE3E43AE5}">
      <formula1>"○・×,○,×"</formula1>
    </dataValidation>
    <dataValidation type="list" allowBlank="1" showInputMessage="1" showErrorMessage="1" sqref="H37:H42" xr:uid="{FA2074D9-8AEE-406B-8C5D-B04D350C86B9}">
      <formula1>"○・×,○,×,分園なし"</formula1>
    </dataValidation>
  </dataValidations>
  <pageMargins left="0.70866141732283472" right="0.70866141732283472" top="0.74803149606299213" bottom="0.74803149606299213" header="0.31496062992125984" footer="0.31496062992125984"/>
  <pageSetup paperSize="9" scale="53" orientation="landscape" horizontalDpi="300" verticalDpi="300" r:id="rId1"/>
  <headerFooter>
    <oddFooter>&amp;C&amp;A</oddFooter>
  </headerFooter>
  <ignoredErrors>
    <ignoredError sqref="O60:T67"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6A8E6-BF97-433E-ABE2-D42978FECE03}">
  <sheetPr codeName="Sheet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98" customWidth="1"/>
    <col min="2" max="2" width="5.09765625" style="98" customWidth="1"/>
    <col min="3" max="3" width="41.09765625" style="99" customWidth="1"/>
    <col min="4" max="4" width="9.59765625" style="99" customWidth="1"/>
    <col min="5" max="5" width="5.09765625" style="98" customWidth="1"/>
    <col min="6" max="6" width="41.09765625" style="99" customWidth="1"/>
    <col min="7" max="7" width="9.59765625" style="99" customWidth="1"/>
    <col min="8" max="256" width="8.09765625" style="99"/>
    <col min="257" max="257" width="3.69921875" style="99" customWidth="1"/>
    <col min="258" max="258" width="5.09765625" style="99" customWidth="1"/>
    <col min="259" max="259" width="41.09765625" style="99" customWidth="1"/>
    <col min="260" max="260" width="9.59765625" style="99" customWidth="1"/>
    <col min="261" max="261" width="5.09765625" style="99" customWidth="1"/>
    <col min="262" max="262" width="41.09765625" style="99" customWidth="1"/>
    <col min="263" max="263" width="9.59765625" style="99" customWidth="1"/>
    <col min="264" max="512" width="8.09765625" style="99"/>
    <col min="513" max="513" width="3.69921875" style="99" customWidth="1"/>
    <col min="514" max="514" width="5.09765625" style="99" customWidth="1"/>
    <col min="515" max="515" width="41.09765625" style="99" customWidth="1"/>
    <col min="516" max="516" width="9.59765625" style="99" customWidth="1"/>
    <col min="517" max="517" width="5.09765625" style="99" customWidth="1"/>
    <col min="518" max="518" width="41.09765625" style="99" customWidth="1"/>
    <col min="519" max="519" width="9.59765625" style="99" customWidth="1"/>
    <col min="520" max="768" width="8.09765625" style="99"/>
    <col min="769" max="769" width="3.69921875" style="99" customWidth="1"/>
    <col min="770" max="770" width="5.09765625" style="99" customWidth="1"/>
    <col min="771" max="771" width="41.09765625" style="99" customWidth="1"/>
    <col min="772" max="772" width="9.59765625" style="99" customWidth="1"/>
    <col min="773" max="773" width="5.09765625" style="99" customWidth="1"/>
    <col min="774" max="774" width="41.09765625" style="99" customWidth="1"/>
    <col min="775" max="775" width="9.59765625" style="99" customWidth="1"/>
    <col min="776" max="1024" width="8.09765625" style="99"/>
    <col min="1025" max="1025" width="3.69921875" style="99" customWidth="1"/>
    <col min="1026" max="1026" width="5.09765625" style="99" customWidth="1"/>
    <col min="1027" max="1027" width="41.09765625" style="99" customWidth="1"/>
    <col min="1028" max="1028" width="9.59765625" style="99" customWidth="1"/>
    <col min="1029" max="1029" width="5.09765625" style="99" customWidth="1"/>
    <col min="1030" max="1030" width="41.09765625" style="99" customWidth="1"/>
    <col min="1031" max="1031" width="9.59765625" style="99" customWidth="1"/>
    <col min="1032" max="1280" width="8.09765625" style="99"/>
    <col min="1281" max="1281" width="3.69921875" style="99" customWidth="1"/>
    <col min="1282" max="1282" width="5.09765625" style="99" customWidth="1"/>
    <col min="1283" max="1283" width="41.09765625" style="99" customWidth="1"/>
    <col min="1284" max="1284" width="9.59765625" style="99" customWidth="1"/>
    <col min="1285" max="1285" width="5.09765625" style="99" customWidth="1"/>
    <col min="1286" max="1286" width="41.09765625" style="99" customWidth="1"/>
    <col min="1287" max="1287" width="9.59765625" style="99" customWidth="1"/>
    <col min="1288" max="1536" width="8.09765625" style="99"/>
    <col min="1537" max="1537" width="3.69921875" style="99" customWidth="1"/>
    <col min="1538" max="1538" width="5.09765625" style="99" customWidth="1"/>
    <col min="1539" max="1539" width="41.09765625" style="99" customWidth="1"/>
    <col min="1540" max="1540" width="9.59765625" style="99" customWidth="1"/>
    <col min="1541" max="1541" width="5.09765625" style="99" customWidth="1"/>
    <col min="1542" max="1542" width="41.09765625" style="99" customWidth="1"/>
    <col min="1543" max="1543" width="9.59765625" style="99" customWidth="1"/>
    <col min="1544" max="1792" width="8.09765625" style="99"/>
    <col min="1793" max="1793" width="3.69921875" style="99" customWidth="1"/>
    <col min="1794" max="1794" width="5.09765625" style="99" customWidth="1"/>
    <col min="1795" max="1795" width="41.09765625" style="99" customWidth="1"/>
    <col min="1796" max="1796" width="9.59765625" style="99" customWidth="1"/>
    <col min="1797" max="1797" width="5.09765625" style="99" customWidth="1"/>
    <col min="1798" max="1798" width="41.09765625" style="99" customWidth="1"/>
    <col min="1799" max="1799" width="9.59765625" style="99" customWidth="1"/>
    <col min="1800" max="2048" width="8.09765625" style="99"/>
    <col min="2049" max="2049" width="3.69921875" style="99" customWidth="1"/>
    <col min="2050" max="2050" width="5.09765625" style="99" customWidth="1"/>
    <col min="2051" max="2051" width="41.09765625" style="99" customWidth="1"/>
    <col min="2052" max="2052" width="9.59765625" style="99" customWidth="1"/>
    <col min="2053" max="2053" width="5.09765625" style="99" customWidth="1"/>
    <col min="2054" max="2054" width="41.09765625" style="99" customWidth="1"/>
    <col min="2055" max="2055" width="9.59765625" style="99" customWidth="1"/>
    <col min="2056" max="2304" width="8.09765625" style="99"/>
    <col min="2305" max="2305" width="3.69921875" style="99" customWidth="1"/>
    <col min="2306" max="2306" width="5.09765625" style="99" customWidth="1"/>
    <col min="2307" max="2307" width="41.09765625" style="99" customWidth="1"/>
    <col min="2308" max="2308" width="9.59765625" style="99" customWidth="1"/>
    <col min="2309" max="2309" width="5.09765625" style="99" customWidth="1"/>
    <col min="2310" max="2310" width="41.09765625" style="99" customWidth="1"/>
    <col min="2311" max="2311" width="9.59765625" style="99" customWidth="1"/>
    <col min="2312" max="2560" width="8.09765625" style="99"/>
    <col min="2561" max="2561" width="3.69921875" style="99" customWidth="1"/>
    <col min="2562" max="2562" width="5.09765625" style="99" customWidth="1"/>
    <col min="2563" max="2563" width="41.09765625" style="99" customWidth="1"/>
    <col min="2564" max="2564" width="9.59765625" style="99" customWidth="1"/>
    <col min="2565" max="2565" width="5.09765625" style="99" customWidth="1"/>
    <col min="2566" max="2566" width="41.09765625" style="99" customWidth="1"/>
    <col min="2567" max="2567" width="9.59765625" style="99" customWidth="1"/>
    <col min="2568" max="2816" width="8.09765625" style="99"/>
    <col min="2817" max="2817" width="3.69921875" style="99" customWidth="1"/>
    <col min="2818" max="2818" width="5.09765625" style="99" customWidth="1"/>
    <col min="2819" max="2819" width="41.09765625" style="99" customWidth="1"/>
    <col min="2820" max="2820" width="9.59765625" style="99" customWidth="1"/>
    <col min="2821" max="2821" width="5.09765625" style="99" customWidth="1"/>
    <col min="2822" max="2822" width="41.09765625" style="99" customWidth="1"/>
    <col min="2823" max="2823" width="9.59765625" style="99" customWidth="1"/>
    <col min="2824" max="3072" width="8.09765625" style="99"/>
    <col min="3073" max="3073" width="3.69921875" style="99" customWidth="1"/>
    <col min="3074" max="3074" width="5.09765625" style="99" customWidth="1"/>
    <col min="3075" max="3075" width="41.09765625" style="99" customWidth="1"/>
    <col min="3076" max="3076" width="9.59765625" style="99" customWidth="1"/>
    <col min="3077" max="3077" width="5.09765625" style="99" customWidth="1"/>
    <col min="3078" max="3078" width="41.09765625" style="99" customWidth="1"/>
    <col min="3079" max="3079" width="9.59765625" style="99" customWidth="1"/>
    <col min="3080" max="3328" width="8.09765625" style="99"/>
    <col min="3329" max="3329" width="3.69921875" style="99" customWidth="1"/>
    <col min="3330" max="3330" width="5.09765625" style="99" customWidth="1"/>
    <col min="3331" max="3331" width="41.09765625" style="99" customWidth="1"/>
    <col min="3332" max="3332" width="9.59765625" style="99" customWidth="1"/>
    <col min="3333" max="3333" width="5.09765625" style="99" customWidth="1"/>
    <col min="3334" max="3334" width="41.09765625" style="99" customWidth="1"/>
    <col min="3335" max="3335" width="9.59765625" style="99" customWidth="1"/>
    <col min="3336" max="3584" width="8.09765625" style="99"/>
    <col min="3585" max="3585" width="3.69921875" style="99" customWidth="1"/>
    <col min="3586" max="3586" width="5.09765625" style="99" customWidth="1"/>
    <col min="3587" max="3587" width="41.09765625" style="99" customWidth="1"/>
    <col min="3588" max="3588" width="9.59765625" style="99" customWidth="1"/>
    <col min="3589" max="3589" width="5.09765625" style="99" customWidth="1"/>
    <col min="3590" max="3590" width="41.09765625" style="99" customWidth="1"/>
    <col min="3591" max="3591" width="9.59765625" style="99" customWidth="1"/>
    <col min="3592" max="3840" width="8.09765625" style="99"/>
    <col min="3841" max="3841" width="3.69921875" style="99" customWidth="1"/>
    <col min="3842" max="3842" width="5.09765625" style="99" customWidth="1"/>
    <col min="3843" max="3843" width="41.09765625" style="99" customWidth="1"/>
    <col min="3844" max="3844" width="9.59765625" style="99" customWidth="1"/>
    <col min="3845" max="3845" width="5.09765625" style="99" customWidth="1"/>
    <col min="3846" max="3846" width="41.09765625" style="99" customWidth="1"/>
    <col min="3847" max="3847" width="9.59765625" style="99" customWidth="1"/>
    <col min="3848" max="4096" width="8.09765625" style="99"/>
    <col min="4097" max="4097" width="3.69921875" style="99" customWidth="1"/>
    <col min="4098" max="4098" width="5.09765625" style="99" customWidth="1"/>
    <col min="4099" max="4099" width="41.09765625" style="99" customWidth="1"/>
    <col min="4100" max="4100" width="9.59765625" style="99" customWidth="1"/>
    <col min="4101" max="4101" width="5.09765625" style="99" customWidth="1"/>
    <col min="4102" max="4102" width="41.09765625" style="99" customWidth="1"/>
    <col min="4103" max="4103" width="9.59765625" style="99" customWidth="1"/>
    <col min="4104" max="4352" width="8.09765625" style="99"/>
    <col min="4353" max="4353" width="3.69921875" style="99" customWidth="1"/>
    <col min="4354" max="4354" width="5.09765625" style="99" customWidth="1"/>
    <col min="4355" max="4355" width="41.09765625" style="99" customWidth="1"/>
    <col min="4356" max="4356" width="9.59765625" style="99" customWidth="1"/>
    <col min="4357" max="4357" width="5.09765625" style="99" customWidth="1"/>
    <col min="4358" max="4358" width="41.09765625" style="99" customWidth="1"/>
    <col min="4359" max="4359" width="9.59765625" style="99" customWidth="1"/>
    <col min="4360" max="4608" width="8.09765625" style="99"/>
    <col min="4609" max="4609" width="3.69921875" style="99" customWidth="1"/>
    <col min="4610" max="4610" width="5.09765625" style="99" customWidth="1"/>
    <col min="4611" max="4611" width="41.09765625" style="99" customWidth="1"/>
    <col min="4612" max="4612" width="9.59765625" style="99" customWidth="1"/>
    <col min="4613" max="4613" width="5.09765625" style="99" customWidth="1"/>
    <col min="4614" max="4614" width="41.09765625" style="99" customWidth="1"/>
    <col min="4615" max="4615" width="9.59765625" style="99" customWidth="1"/>
    <col min="4616" max="4864" width="8.09765625" style="99"/>
    <col min="4865" max="4865" width="3.69921875" style="99" customWidth="1"/>
    <col min="4866" max="4866" width="5.09765625" style="99" customWidth="1"/>
    <col min="4867" max="4867" width="41.09765625" style="99" customWidth="1"/>
    <col min="4868" max="4868" width="9.59765625" style="99" customWidth="1"/>
    <col min="4869" max="4869" width="5.09765625" style="99" customWidth="1"/>
    <col min="4870" max="4870" width="41.09765625" style="99" customWidth="1"/>
    <col min="4871" max="4871" width="9.59765625" style="99" customWidth="1"/>
    <col min="4872" max="5120" width="8.09765625" style="99"/>
    <col min="5121" max="5121" width="3.69921875" style="99" customWidth="1"/>
    <col min="5122" max="5122" width="5.09765625" style="99" customWidth="1"/>
    <col min="5123" max="5123" width="41.09765625" style="99" customWidth="1"/>
    <col min="5124" max="5124" width="9.59765625" style="99" customWidth="1"/>
    <col min="5125" max="5125" width="5.09765625" style="99" customWidth="1"/>
    <col min="5126" max="5126" width="41.09765625" style="99" customWidth="1"/>
    <col min="5127" max="5127" width="9.59765625" style="99" customWidth="1"/>
    <col min="5128" max="5376" width="8.09765625" style="99"/>
    <col min="5377" max="5377" width="3.69921875" style="99" customWidth="1"/>
    <col min="5378" max="5378" width="5.09765625" style="99" customWidth="1"/>
    <col min="5379" max="5379" width="41.09765625" style="99" customWidth="1"/>
    <col min="5380" max="5380" width="9.59765625" style="99" customWidth="1"/>
    <col min="5381" max="5381" width="5.09765625" style="99" customWidth="1"/>
    <col min="5382" max="5382" width="41.09765625" style="99" customWidth="1"/>
    <col min="5383" max="5383" width="9.59765625" style="99" customWidth="1"/>
    <col min="5384" max="5632" width="8.09765625" style="99"/>
    <col min="5633" max="5633" width="3.69921875" style="99" customWidth="1"/>
    <col min="5634" max="5634" width="5.09765625" style="99" customWidth="1"/>
    <col min="5635" max="5635" width="41.09765625" style="99" customWidth="1"/>
    <col min="5636" max="5636" width="9.59765625" style="99" customWidth="1"/>
    <col min="5637" max="5637" width="5.09765625" style="99" customWidth="1"/>
    <col min="5638" max="5638" width="41.09765625" style="99" customWidth="1"/>
    <col min="5639" max="5639" width="9.59765625" style="99" customWidth="1"/>
    <col min="5640" max="5888" width="8.09765625" style="99"/>
    <col min="5889" max="5889" width="3.69921875" style="99" customWidth="1"/>
    <col min="5890" max="5890" width="5.09765625" style="99" customWidth="1"/>
    <col min="5891" max="5891" width="41.09765625" style="99" customWidth="1"/>
    <col min="5892" max="5892" width="9.59765625" style="99" customWidth="1"/>
    <col min="5893" max="5893" width="5.09765625" style="99" customWidth="1"/>
    <col min="5894" max="5894" width="41.09765625" style="99" customWidth="1"/>
    <col min="5895" max="5895" width="9.59765625" style="99" customWidth="1"/>
    <col min="5896" max="6144" width="8.09765625" style="99"/>
    <col min="6145" max="6145" width="3.69921875" style="99" customWidth="1"/>
    <col min="6146" max="6146" width="5.09765625" style="99" customWidth="1"/>
    <col min="6147" max="6147" width="41.09765625" style="99" customWidth="1"/>
    <col min="6148" max="6148" width="9.59765625" style="99" customWidth="1"/>
    <col min="6149" max="6149" width="5.09765625" style="99" customWidth="1"/>
    <col min="6150" max="6150" width="41.09765625" style="99" customWidth="1"/>
    <col min="6151" max="6151" width="9.59765625" style="99" customWidth="1"/>
    <col min="6152" max="6400" width="8.09765625" style="99"/>
    <col min="6401" max="6401" width="3.69921875" style="99" customWidth="1"/>
    <col min="6402" max="6402" width="5.09765625" style="99" customWidth="1"/>
    <col min="6403" max="6403" width="41.09765625" style="99" customWidth="1"/>
    <col min="6404" max="6404" width="9.59765625" style="99" customWidth="1"/>
    <col min="6405" max="6405" width="5.09765625" style="99" customWidth="1"/>
    <col min="6406" max="6406" width="41.09765625" style="99" customWidth="1"/>
    <col min="6407" max="6407" width="9.59765625" style="99" customWidth="1"/>
    <col min="6408" max="6656" width="8.09765625" style="99"/>
    <col min="6657" max="6657" width="3.69921875" style="99" customWidth="1"/>
    <col min="6658" max="6658" width="5.09765625" style="99" customWidth="1"/>
    <col min="6659" max="6659" width="41.09765625" style="99" customWidth="1"/>
    <col min="6660" max="6660" width="9.59765625" style="99" customWidth="1"/>
    <col min="6661" max="6661" width="5.09765625" style="99" customWidth="1"/>
    <col min="6662" max="6662" width="41.09765625" style="99" customWidth="1"/>
    <col min="6663" max="6663" width="9.59765625" style="99" customWidth="1"/>
    <col min="6664" max="6912" width="8.09765625" style="99"/>
    <col min="6913" max="6913" width="3.69921875" style="99" customWidth="1"/>
    <col min="6914" max="6914" width="5.09765625" style="99" customWidth="1"/>
    <col min="6915" max="6915" width="41.09765625" style="99" customWidth="1"/>
    <col min="6916" max="6916" width="9.59765625" style="99" customWidth="1"/>
    <col min="6917" max="6917" width="5.09765625" style="99" customWidth="1"/>
    <col min="6918" max="6918" width="41.09765625" style="99" customWidth="1"/>
    <col min="6919" max="6919" width="9.59765625" style="99" customWidth="1"/>
    <col min="6920" max="7168" width="8.09765625" style="99"/>
    <col min="7169" max="7169" width="3.69921875" style="99" customWidth="1"/>
    <col min="7170" max="7170" width="5.09765625" style="99" customWidth="1"/>
    <col min="7171" max="7171" width="41.09765625" style="99" customWidth="1"/>
    <col min="7172" max="7172" width="9.59765625" style="99" customWidth="1"/>
    <col min="7173" max="7173" width="5.09765625" style="99" customWidth="1"/>
    <col min="7174" max="7174" width="41.09765625" style="99" customWidth="1"/>
    <col min="7175" max="7175" width="9.59765625" style="99" customWidth="1"/>
    <col min="7176" max="7424" width="8.09765625" style="99"/>
    <col min="7425" max="7425" width="3.69921875" style="99" customWidth="1"/>
    <col min="7426" max="7426" width="5.09765625" style="99" customWidth="1"/>
    <col min="7427" max="7427" width="41.09765625" style="99" customWidth="1"/>
    <col min="7428" max="7428" width="9.59765625" style="99" customWidth="1"/>
    <col min="7429" max="7429" width="5.09765625" style="99" customWidth="1"/>
    <col min="7430" max="7430" width="41.09765625" style="99" customWidth="1"/>
    <col min="7431" max="7431" width="9.59765625" style="99" customWidth="1"/>
    <col min="7432" max="7680" width="8.09765625" style="99"/>
    <col min="7681" max="7681" width="3.69921875" style="99" customWidth="1"/>
    <col min="7682" max="7682" width="5.09765625" style="99" customWidth="1"/>
    <col min="7683" max="7683" width="41.09765625" style="99" customWidth="1"/>
    <col min="7684" max="7684" width="9.59765625" style="99" customWidth="1"/>
    <col min="7685" max="7685" width="5.09765625" style="99" customWidth="1"/>
    <col min="7686" max="7686" width="41.09765625" style="99" customWidth="1"/>
    <col min="7687" max="7687" width="9.59765625" style="99" customWidth="1"/>
    <col min="7688" max="7936" width="8.09765625" style="99"/>
    <col min="7937" max="7937" width="3.69921875" style="99" customWidth="1"/>
    <col min="7938" max="7938" width="5.09765625" style="99" customWidth="1"/>
    <col min="7939" max="7939" width="41.09765625" style="99" customWidth="1"/>
    <col min="7940" max="7940" width="9.59765625" style="99" customWidth="1"/>
    <col min="7941" max="7941" width="5.09765625" style="99" customWidth="1"/>
    <col min="7942" max="7942" width="41.09765625" style="99" customWidth="1"/>
    <col min="7943" max="7943" width="9.59765625" style="99" customWidth="1"/>
    <col min="7944" max="8192" width="8.09765625" style="99"/>
    <col min="8193" max="8193" width="3.69921875" style="99" customWidth="1"/>
    <col min="8194" max="8194" width="5.09765625" style="99" customWidth="1"/>
    <col min="8195" max="8195" width="41.09765625" style="99" customWidth="1"/>
    <col min="8196" max="8196" width="9.59765625" style="99" customWidth="1"/>
    <col min="8197" max="8197" width="5.09765625" style="99" customWidth="1"/>
    <col min="8198" max="8198" width="41.09765625" style="99" customWidth="1"/>
    <col min="8199" max="8199" width="9.59765625" style="99" customWidth="1"/>
    <col min="8200" max="8448" width="8.09765625" style="99"/>
    <col min="8449" max="8449" width="3.69921875" style="99" customWidth="1"/>
    <col min="8450" max="8450" width="5.09765625" style="99" customWidth="1"/>
    <col min="8451" max="8451" width="41.09765625" style="99" customWidth="1"/>
    <col min="8452" max="8452" width="9.59765625" style="99" customWidth="1"/>
    <col min="8453" max="8453" width="5.09765625" style="99" customWidth="1"/>
    <col min="8454" max="8454" width="41.09765625" style="99" customWidth="1"/>
    <col min="8455" max="8455" width="9.59765625" style="99" customWidth="1"/>
    <col min="8456" max="8704" width="8.09765625" style="99"/>
    <col min="8705" max="8705" width="3.69921875" style="99" customWidth="1"/>
    <col min="8706" max="8706" width="5.09765625" style="99" customWidth="1"/>
    <col min="8707" max="8707" width="41.09765625" style="99" customWidth="1"/>
    <col min="8708" max="8708" width="9.59765625" style="99" customWidth="1"/>
    <col min="8709" max="8709" width="5.09765625" style="99" customWidth="1"/>
    <col min="8710" max="8710" width="41.09765625" style="99" customWidth="1"/>
    <col min="8711" max="8711" width="9.59765625" style="99" customWidth="1"/>
    <col min="8712" max="8960" width="8.09765625" style="99"/>
    <col min="8961" max="8961" width="3.69921875" style="99" customWidth="1"/>
    <col min="8962" max="8962" width="5.09765625" style="99" customWidth="1"/>
    <col min="8963" max="8963" width="41.09765625" style="99" customWidth="1"/>
    <col min="8964" max="8964" width="9.59765625" style="99" customWidth="1"/>
    <col min="8965" max="8965" width="5.09765625" style="99" customWidth="1"/>
    <col min="8966" max="8966" width="41.09765625" style="99" customWidth="1"/>
    <col min="8967" max="8967" width="9.59765625" style="99" customWidth="1"/>
    <col min="8968" max="9216" width="8.09765625" style="99"/>
    <col min="9217" max="9217" width="3.69921875" style="99" customWidth="1"/>
    <col min="9218" max="9218" width="5.09765625" style="99" customWidth="1"/>
    <col min="9219" max="9219" width="41.09765625" style="99" customWidth="1"/>
    <col min="9220" max="9220" width="9.59765625" style="99" customWidth="1"/>
    <col min="9221" max="9221" width="5.09765625" style="99" customWidth="1"/>
    <col min="9222" max="9222" width="41.09765625" style="99" customWidth="1"/>
    <col min="9223" max="9223" width="9.59765625" style="99" customWidth="1"/>
    <col min="9224" max="9472" width="8.09765625" style="99"/>
    <col min="9473" max="9473" width="3.69921875" style="99" customWidth="1"/>
    <col min="9474" max="9474" width="5.09765625" style="99" customWidth="1"/>
    <col min="9475" max="9475" width="41.09765625" style="99" customWidth="1"/>
    <col min="9476" max="9476" width="9.59765625" style="99" customWidth="1"/>
    <col min="9477" max="9477" width="5.09765625" style="99" customWidth="1"/>
    <col min="9478" max="9478" width="41.09765625" style="99" customWidth="1"/>
    <col min="9479" max="9479" width="9.59765625" style="99" customWidth="1"/>
    <col min="9480" max="9728" width="8.09765625" style="99"/>
    <col min="9729" max="9729" width="3.69921875" style="99" customWidth="1"/>
    <col min="9730" max="9730" width="5.09765625" style="99" customWidth="1"/>
    <col min="9731" max="9731" width="41.09765625" style="99" customWidth="1"/>
    <col min="9732" max="9732" width="9.59765625" style="99" customWidth="1"/>
    <col min="9733" max="9733" width="5.09765625" style="99" customWidth="1"/>
    <col min="9734" max="9734" width="41.09765625" style="99" customWidth="1"/>
    <col min="9735" max="9735" width="9.59765625" style="99" customWidth="1"/>
    <col min="9736" max="9984" width="8.09765625" style="99"/>
    <col min="9985" max="9985" width="3.69921875" style="99" customWidth="1"/>
    <col min="9986" max="9986" width="5.09765625" style="99" customWidth="1"/>
    <col min="9987" max="9987" width="41.09765625" style="99" customWidth="1"/>
    <col min="9988" max="9988" width="9.59765625" style="99" customWidth="1"/>
    <col min="9989" max="9989" width="5.09765625" style="99" customWidth="1"/>
    <col min="9990" max="9990" width="41.09765625" style="99" customWidth="1"/>
    <col min="9991" max="9991" width="9.59765625" style="99" customWidth="1"/>
    <col min="9992" max="10240" width="8.09765625" style="99"/>
    <col min="10241" max="10241" width="3.69921875" style="99" customWidth="1"/>
    <col min="10242" max="10242" width="5.09765625" style="99" customWidth="1"/>
    <col min="10243" max="10243" width="41.09765625" style="99" customWidth="1"/>
    <col min="10244" max="10244" width="9.59765625" style="99" customWidth="1"/>
    <col min="10245" max="10245" width="5.09765625" style="99" customWidth="1"/>
    <col min="10246" max="10246" width="41.09765625" style="99" customWidth="1"/>
    <col min="10247" max="10247" width="9.59765625" style="99" customWidth="1"/>
    <col min="10248" max="10496" width="8.09765625" style="99"/>
    <col min="10497" max="10497" width="3.69921875" style="99" customWidth="1"/>
    <col min="10498" max="10498" width="5.09765625" style="99" customWidth="1"/>
    <col min="10499" max="10499" width="41.09765625" style="99" customWidth="1"/>
    <col min="10500" max="10500" width="9.59765625" style="99" customWidth="1"/>
    <col min="10501" max="10501" width="5.09765625" style="99" customWidth="1"/>
    <col min="10502" max="10502" width="41.09765625" style="99" customWidth="1"/>
    <col min="10503" max="10503" width="9.59765625" style="99" customWidth="1"/>
    <col min="10504" max="10752" width="8.09765625" style="99"/>
    <col min="10753" max="10753" width="3.69921875" style="99" customWidth="1"/>
    <col min="10754" max="10754" width="5.09765625" style="99" customWidth="1"/>
    <col min="10755" max="10755" width="41.09765625" style="99" customWidth="1"/>
    <col min="10756" max="10756" width="9.59765625" style="99" customWidth="1"/>
    <col min="10757" max="10757" width="5.09765625" style="99" customWidth="1"/>
    <col min="10758" max="10758" width="41.09765625" style="99" customWidth="1"/>
    <col min="10759" max="10759" width="9.59765625" style="99" customWidth="1"/>
    <col min="10760" max="11008" width="8.09765625" style="99"/>
    <col min="11009" max="11009" width="3.69921875" style="99" customWidth="1"/>
    <col min="11010" max="11010" width="5.09765625" style="99" customWidth="1"/>
    <col min="11011" max="11011" width="41.09765625" style="99" customWidth="1"/>
    <col min="11012" max="11012" width="9.59765625" style="99" customWidth="1"/>
    <col min="11013" max="11013" width="5.09765625" style="99" customWidth="1"/>
    <col min="11014" max="11014" width="41.09765625" style="99" customWidth="1"/>
    <col min="11015" max="11015" width="9.59765625" style="99" customWidth="1"/>
    <col min="11016" max="11264" width="8.09765625" style="99"/>
    <col min="11265" max="11265" width="3.69921875" style="99" customWidth="1"/>
    <col min="11266" max="11266" width="5.09765625" style="99" customWidth="1"/>
    <col min="11267" max="11267" width="41.09765625" style="99" customWidth="1"/>
    <col min="11268" max="11268" width="9.59765625" style="99" customWidth="1"/>
    <col min="11269" max="11269" width="5.09765625" style="99" customWidth="1"/>
    <col min="11270" max="11270" width="41.09765625" style="99" customWidth="1"/>
    <col min="11271" max="11271" width="9.59765625" style="99" customWidth="1"/>
    <col min="11272" max="11520" width="8.09765625" style="99"/>
    <col min="11521" max="11521" width="3.69921875" style="99" customWidth="1"/>
    <col min="11522" max="11522" width="5.09765625" style="99" customWidth="1"/>
    <col min="11523" max="11523" width="41.09765625" style="99" customWidth="1"/>
    <col min="11524" max="11524" width="9.59765625" style="99" customWidth="1"/>
    <col min="11525" max="11525" width="5.09765625" style="99" customWidth="1"/>
    <col min="11526" max="11526" width="41.09765625" style="99" customWidth="1"/>
    <col min="11527" max="11527" width="9.59765625" style="99" customWidth="1"/>
    <col min="11528" max="11776" width="8.09765625" style="99"/>
    <col min="11777" max="11777" width="3.69921875" style="99" customWidth="1"/>
    <col min="11778" max="11778" width="5.09765625" style="99" customWidth="1"/>
    <col min="11779" max="11779" width="41.09765625" style="99" customWidth="1"/>
    <col min="11780" max="11780" width="9.59765625" style="99" customWidth="1"/>
    <col min="11781" max="11781" width="5.09765625" style="99" customWidth="1"/>
    <col min="11782" max="11782" width="41.09765625" style="99" customWidth="1"/>
    <col min="11783" max="11783" width="9.59765625" style="99" customWidth="1"/>
    <col min="11784" max="12032" width="8.09765625" style="99"/>
    <col min="12033" max="12033" width="3.69921875" style="99" customWidth="1"/>
    <col min="12034" max="12034" width="5.09765625" style="99" customWidth="1"/>
    <col min="12035" max="12035" width="41.09765625" style="99" customWidth="1"/>
    <col min="12036" max="12036" width="9.59765625" style="99" customWidth="1"/>
    <col min="12037" max="12037" width="5.09765625" style="99" customWidth="1"/>
    <col min="12038" max="12038" width="41.09765625" style="99" customWidth="1"/>
    <col min="12039" max="12039" width="9.59765625" style="99" customWidth="1"/>
    <col min="12040" max="12288" width="8.09765625" style="99"/>
    <col min="12289" max="12289" width="3.69921875" style="99" customWidth="1"/>
    <col min="12290" max="12290" width="5.09765625" style="99" customWidth="1"/>
    <col min="12291" max="12291" width="41.09765625" style="99" customWidth="1"/>
    <col min="12292" max="12292" width="9.59765625" style="99" customWidth="1"/>
    <col min="12293" max="12293" width="5.09765625" style="99" customWidth="1"/>
    <col min="12294" max="12294" width="41.09765625" style="99" customWidth="1"/>
    <col min="12295" max="12295" width="9.59765625" style="99" customWidth="1"/>
    <col min="12296" max="12544" width="8.09765625" style="99"/>
    <col min="12545" max="12545" width="3.69921875" style="99" customWidth="1"/>
    <col min="12546" max="12546" width="5.09765625" style="99" customWidth="1"/>
    <col min="12547" max="12547" width="41.09765625" style="99" customWidth="1"/>
    <col min="12548" max="12548" width="9.59765625" style="99" customWidth="1"/>
    <col min="12549" max="12549" width="5.09765625" style="99" customWidth="1"/>
    <col min="12550" max="12550" width="41.09765625" style="99" customWidth="1"/>
    <col min="12551" max="12551" width="9.59765625" style="99" customWidth="1"/>
    <col min="12552" max="12800" width="8.09765625" style="99"/>
    <col min="12801" max="12801" width="3.69921875" style="99" customWidth="1"/>
    <col min="12802" max="12802" width="5.09765625" style="99" customWidth="1"/>
    <col min="12803" max="12803" width="41.09765625" style="99" customWidth="1"/>
    <col min="12804" max="12804" width="9.59765625" style="99" customWidth="1"/>
    <col min="12805" max="12805" width="5.09765625" style="99" customWidth="1"/>
    <col min="12806" max="12806" width="41.09765625" style="99" customWidth="1"/>
    <col min="12807" max="12807" width="9.59765625" style="99" customWidth="1"/>
    <col min="12808" max="13056" width="8.09765625" style="99"/>
    <col min="13057" max="13057" width="3.69921875" style="99" customWidth="1"/>
    <col min="13058" max="13058" width="5.09765625" style="99" customWidth="1"/>
    <col min="13059" max="13059" width="41.09765625" style="99" customWidth="1"/>
    <col min="13060" max="13060" width="9.59765625" style="99" customWidth="1"/>
    <col min="13061" max="13061" width="5.09765625" style="99" customWidth="1"/>
    <col min="13062" max="13062" width="41.09765625" style="99" customWidth="1"/>
    <col min="13063" max="13063" width="9.59765625" style="99" customWidth="1"/>
    <col min="13064" max="13312" width="8.09765625" style="99"/>
    <col min="13313" max="13313" width="3.69921875" style="99" customWidth="1"/>
    <col min="13314" max="13314" width="5.09765625" style="99" customWidth="1"/>
    <col min="13315" max="13315" width="41.09765625" style="99" customWidth="1"/>
    <col min="13316" max="13316" width="9.59765625" style="99" customWidth="1"/>
    <col min="13317" max="13317" width="5.09765625" style="99" customWidth="1"/>
    <col min="13318" max="13318" width="41.09765625" style="99" customWidth="1"/>
    <col min="13319" max="13319" width="9.59765625" style="99" customWidth="1"/>
    <col min="13320" max="13568" width="8.09765625" style="99"/>
    <col min="13569" max="13569" width="3.69921875" style="99" customWidth="1"/>
    <col min="13570" max="13570" width="5.09765625" style="99" customWidth="1"/>
    <col min="13571" max="13571" width="41.09765625" style="99" customWidth="1"/>
    <col min="13572" max="13572" width="9.59765625" style="99" customWidth="1"/>
    <col min="13573" max="13573" width="5.09765625" style="99" customWidth="1"/>
    <col min="13574" max="13574" width="41.09765625" style="99" customWidth="1"/>
    <col min="13575" max="13575" width="9.59765625" style="99" customWidth="1"/>
    <col min="13576" max="13824" width="8.09765625" style="99"/>
    <col min="13825" max="13825" width="3.69921875" style="99" customWidth="1"/>
    <col min="13826" max="13826" width="5.09765625" style="99" customWidth="1"/>
    <col min="13827" max="13827" width="41.09765625" style="99" customWidth="1"/>
    <col min="13828" max="13828" width="9.59765625" style="99" customWidth="1"/>
    <col min="13829" max="13829" width="5.09765625" style="99" customWidth="1"/>
    <col min="13830" max="13830" width="41.09765625" style="99" customWidth="1"/>
    <col min="13831" max="13831" width="9.59765625" style="99" customWidth="1"/>
    <col min="13832" max="14080" width="8.09765625" style="99"/>
    <col min="14081" max="14081" width="3.69921875" style="99" customWidth="1"/>
    <col min="14082" max="14082" width="5.09765625" style="99" customWidth="1"/>
    <col min="14083" max="14083" width="41.09765625" style="99" customWidth="1"/>
    <col min="14084" max="14084" width="9.59765625" style="99" customWidth="1"/>
    <col min="14085" max="14085" width="5.09765625" style="99" customWidth="1"/>
    <col min="14086" max="14086" width="41.09765625" style="99" customWidth="1"/>
    <col min="14087" max="14087" width="9.59765625" style="99" customWidth="1"/>
    <col min="14088" max="14336" width="8.09765625" style="99"/>
    <col min="14337" max="14337" width="3.69921875" style="99" customWidth="1"/>
    <col min="14338" max="14338" width="5.09765625" style="99" customWidth="1"/>
    <col min="14339" max="14339" width="41.09765625" style="99" customWidth="1"/>
    <col min="14340" max="14340" width="9.59765625" style="99" customWidth="1"/>
    <col min="14341" max="14341" width="5.09765625" style="99" customWidth="1"/>
    <col min="14342" max="14342" width="41.09765625" style="99" customWidth="1"/>
    <col min="14343" max="14343" width="9.59765625" style="99" customWidth="1"/>
    <col min="14344" max="14592" width="8.09765625" style="99"/>
    <col min="14593" max="14593" width="3.69921875" style="99" customWidth="1"/>
    <col min="14594" max="14594" width="5.09765625" style="99" customWidth="1"/>
    <col min="14595" max="14595" width="41.09765625" style="99" customWidth="1"/>
    <col min="14596" max="14596" width="9.59765625" style="99" customWidth="1"/>
    <col min="14597" max="14597" width="5.09765625" style="99" customWidth="1"/>
    <col min="14598" max="14598" width="41.09765625" style="99" customWidth="1"/>
    <col min="14599" max="14599" width="9.59765625" style="99" customWidth="1"/>
    <col min="14600" max="14848" width="8.09765625" style="99"/>
    <col min="14849" max="14849" width="3.69921875" style="99" customWidth="1"/>
    <col min="14850" max="14850" width="5.09765625" style="99" customWidth="1"/>
    <col min="14851" max="14851" width="41.09765625" style="99" customWidth="1"/>
    <col min="14852" max="14852" width="9.59765625" style="99" customWidth="1"/>
    <col min="14853" max="14853" width="5.09765625" style="99" customWidth="1"/>
    <col min="14854" max="14854" width="41.09765625" style="99" customWidth="1"/>
    <col min="14855" max="14855" width="9.59765625" style="99" customWidth="1"/>
    <col min="14856" max="15104" width="8.09765625" style="99"/>
    <col min="15105" max="15105" width="3.69921875" style="99" customWidth="1"/>
    <col min="15106" max="15106" width="5.09765625" style="99" customWidth="1"/>
    <col min="15107" max="15107" width="41.09765625" style="99" customWidth="1"/>
    <col min="15108" max="15108" width="9.59765625" style="99" customWidth="1"/>
    <col min="15109" max="15109" width="5.09765625" style="99" customWidth="1"/>
    <col min="15110" max="15110" width="41.09765625" style="99" customWidth="1"/>
    <col min="15111" max="15111" width="9.59765625" style="99" customWidth="1"/>
    <col min="15112" max="15360" width="8.09765625" style="99"/>
    <col min="15361" max="15361" width="3.69921875" style="99" customWidth="1"/>
    <col min="15362" max="15362" width="5.09765625" style="99" customWidth="1"/>
    <col min="15363" max="15363" width="41.09765625" style="99" customWidth="1"/>
    <col min="15364" max="15364" width="9.59765625" style="99" customWidth="1"/>
    <col min="15365" max="15365" width="5.09765625" style="99" customWidth="1"/>
    <col min="15366" max="15366" width="41.09765625" style="99" customWidth="1"/>
    <col min="15367" max="15367" width="9.59765625" style="99" customWidth="1"/>
    <col min="15368" max="15616" width="8.09765625" style="99"/>
    <col min="15617" max="15617" width="3.69921875" style="99" customWidth="1"/>
    <col min="15618" max="15618" width="5.09765625" style="99" customWidth="1"/>
    <col min="15619" max="15619" width="41.09765625" style="99" customWidth="1"/>
    <col min="15620" max="15620" width="9.59765625" style="99" customWidth="1"/>
    <col min="15621" max="15621" width="5.09765625" style="99" customWidth="1"/>
    <col min="15622" max="15622" width="41.09765625" style="99" customWidth="1"/>
    <col min="15623" max="15623" width="9.59765625" style="99" customWidth="1"/>
    <col min="15624" max="15872" width="8.09765625" style="99"/>
    <col min="15873" max="15873" width="3.69921875" style="99" customWidth="1"/>
    <col min="15874" max="15874" width="5.09765625" style="99" customWidth="1"/>
    <col min="15875" max="15875" width="41.09765625" style="99" customWidth="1"/>
    <col min="15876" max="15876" width="9.59765625" style="99" customWidth="1"/>
    <col min="15877" max="15877" width="5.09765625" style="99" customWidth="1"/>
    <col min="15878" max="15878" width="41.09765625" style="99" customWidth="1"/>
    <col min="15879" max="15879" width="9.59765625" style="99" customWidth="1"/>
    <col min="15880" max="16128" width="8.09765625" style="99"/>
    <col min="16129" max="16129" width="3.69921875" style="99" customWidth="1"/>
    <col min="16130" max="16130" width="5.09765625" style="99" customWidth="1"/>
    <col min="16131" max="16131" width="41.09765625" style="99" customWidth="1"/>
    <col min="16132" max="16132" width="9.59765625" style="99" customWidth="1"/>
    <col min="16133" max="16133" width="5.09765625" style="99" customWidth="1"/>
    <col min="16134" max="16134" width="41.09765625" style="99" customWidth="1"/>
    <col min="16135" max="16135" width="9.59765625" style="99" customWidth="1"/>
    <col min="16136" max="16384" width="8.09765625" style="99"/>
  </cols>
  <sheetData>
    <row r="1" spans="1:8" ht="22.95" customHeight="1">
      <c r="A1" s="97" t="s">
        <v>32</v>
      </c>
    </row>
    <row r="2" spans="1:8" ht="25.2" customHeight="1">
      <c r="A2" s="100" t="s">
        <v>37</v>
      </c>
      <c r="B2" s="101"/>
      <c r="C2" s="101"/>
      <c r="F2" s="102"/>
    </row>
    <row r="3" spans="1:8" ht="21" customHeight="1">
      <c r="B3" s="103"/>
      <c r="C3" s="101"/>
      <c r="D3" s="104"/>
      <c r="F3" s="102"/>
      <c r="G3" s="105" t="s">
        <v>415</v>
      </c>
    </row>
    <row r="4" spans="1:8" ht="21" customHeight="1">
      <c r="B4" s="103"/>
      <c r="C4" s="101"/>
      <c r="D4" s="104"/>
      <c r="F4" s="102"/>
      <c r="G4" s="105" t="s">
        <v>153</v>
      </c>
    </row>
    <row r="5" spans="1:8" ht="25.2" customHeight="1">
      <c r="A5" s="117" t="s">
        <v>12</v>
      </c>
      <c r="B5" s="118"/>
      <c r="C5" s="110" t="s">
        <v>13</v>
      </c>
      <c r="D5" s="110" t="s">
        <v>14</v>
      </c>
      <c r="E5" s="110"/>
      <c r="F5" s="110" t="s">
        <v>13</v>
      </c>
      <c r="G5" s="110" t="s">
        <v>14</v>
      </c>
      <c r="H5" s="96"/>
    </row>
    <row r="6" spans="1:8" ht="25.2" customHeight="1">
      <c r="A6" s="119"/>
      <c r="B6" s="110">
        <v>1</v>
      </c>
      <c r="C6" s="112" t="s">
        <v>67</v>
      </c>
      <c r="D6" s="188"/>
      <c r="E6" s="110">
        <v>15</v>
      </c>
      <c r="F6" s="112"/>
      <c r="G6" s="188"/>
      <c r="H6" s="96"/>
    </row>
    <row r="7" spans="1:8" ht="25.2" customHeight="1">
      <c r="A7" s="106"/>
      <c r="B7" s="110">
        <v>2</v>
      </c>
      <c r="C7" s="112" t="s">
        <v>35</v>
      </c>
      <c r="D7" s="188"/>
      <c r="E7" s="110">
        <v>16</v>
      </c>
      <c r="F7" s="112"/>
      <c r="G7" s="188"/>
      <c r="H7" s="96"/>
    </row>
    <row r="8" spans="1:8" ht="25.2" customHeight="1">
      <c r="A8" s="106" t="s">
        <v>15</v>
      </c>
      <c r="B8" s="110">
        <v>3</v>
      </c>
      <c r="C8" s="112" t="s">
        <v>36</v>
      </c>
      <c r="D8" s="188"/>
      <c r="E8" s="110">
        <v>17</v>
      </c>
      <c r="F8" s="112"/>
      <c r="G8" s="188"/>
      <c r="H8" s="96"/>
    </row>
    <row r="9" spans="1:8" ht="25.2" customHeight="1">
      <c r="A9" s="106"/>
      <c r="B9" s="110">
        <v>4</v>
      </c>
      <c r="C9" s="112" t="s">
        <v>71</v>
      </c>
      <c r="D9" s="188"/>
      <c r="E9" s="110">
        <v>18</v>
      </c>
      <c r="F9" s="112"/>
      <c r="G9" s="188"/>
      <c r="H9" s="96"/>
    </row>
    <row r="10" spans="1:8" ht="25.2" customHeight="1">
      <c r="A10" s="106"/>
      <c r="B10" s="110">
        <v>5</v>
      </c>
      <c r="C10" s="112" t="s">
        <v>289</v>
      </c>
      <c r="D10" s="188"/>
      <c r="E10" s="110">
        <v>19</v>
      </c>
      <c r="F10" s="112"/>
      <c r="G10" s="188"/>
      <c r="H10" s="96"/>
    </row>
    <row r="11" spans="1:8" ht="25.2" customHeight="1">
      <c r="A11" s="106" t="s">
        <v>16</v>
      </c>
      <c r="B11" s="110">
        <v>6</v>
      </c>
      <c r="C11" s="112"/>
      <c r="D11" s="188"/>
      <c r="E11" s="110">
        <v>20</v>
      </c>
      <c r="F11" s="112"/>
      <c r="G11" s="188"/>
      <c r="H11" s="96"/>
    </row>
    <row r="12" spans="1:8" ht="25.2" customHeight="1">
      <c r="A12" s="106"/>
      <c r="B12" s="110">
        <v>7</v>
      </c>
      <c r="C12" s="112"/>
      <c r="D12" s="188"/>
      <c r="E12" s="110">
        <v>21</v>
      </c>
      <c r="F12" s="112"/>
      <c r="G12" s="188"/>
      <c r="H12" s="96"/>
    </row>
    <row r="13" spans="1:8" ht="25.2" customHeight="1">
      <c r="A13" s="106"/>
      <c r="B13" s="110">
        <v>8</v>
      </c>
      <c r="C13" s="112"/>
      <c r="D13" s="188"/>
      <c r="E13" s="110">
        <v>22</v>
      </c>
      <c r="F13" s="112"/>
      <c r="G13" s="188"/>
      <c r="H13" s="96"/>
    </row>
    <row r="14" spans="1:8" ht="25.2" customHeight="1">
      <c r="A14" s="106" t="s">
        <v>17</v>
      </c>
      <c r="B14" s="110">
        <v>9</v>
      </c>
      <c r="C14" s="112"/>
      <c r="D14" s="188"/>
      <c r="E14" s="110">
        <v>23</v>
      </c>
      <c r="F14" s="112"/>
      <c r="G14" s="188"/>
      <c r="H14" s="96"/>
    </row>
    <row r="15" spans="1:8" ht="25.2" customHeight="1">
      <c r="A15" s="106"/>
      <c r="B15" s="110">
        <v>10</v>
      </c>
      <c r="C15" s="112"/>
      <c r="D15" s="188"/>
      <c r="E15" s="110">
        <v>24</v>
      </c>
      <c r="F15" s="112"/>
      <c r="G15" s="188"/>
      <c r="H15" s="96"/>
    </row>
    <row r="16" spans="1:8" ht="25.2" customHeight="1">
      <c r="A16" s="106"/>
      <c r="B16" s="110">
        <v>11</v>
      </c>
      <c r="C16" s="112"/>
      <c r="D16" s="188"/>
      <c r="E16" s="110">
        <v>25</v>
      </c>
      <c r="F16" s="113"/>
      <c r="G16" s="188"/>
      <c r="H16" s="96"/>
    </row>
    <row r="17" spans="1:8" ht="25.2" customHeight="1">
      <c r="A17" s="106" t="s">
        <v>18</v>
      </c>
      <c r="B17" s="110">
        <v>12</v>
      </c>
      <c r="C17" s="112"/>
      <c r="D17" s="188"/>
      <c r="E17" s="110">
        <v>26</v>
      </c>
      <c r="F17" s="112"/>
      <c r="G17" s="188"/>
      <c r="H17" s="96"/>
    </row>
    <row r="18" spans="1:8" ht="25.2" customHeight="1">
      <c r="A18" s="106"/>
      <c r="B18" s="110">
        <v>13</v>
      </c>
      <c r="C18" s="112"/>
      <c r="D18" s="188"/>
      <c r="E18" s="114">
        <v>27</v>
      </c>
      <c r="F18" s="115"/>
      <c r="G18" s="188"/>
      <c r="H18" s="96"/>
    </row>
    <row r="19" spans="1:8" ht="25.2" customHeight="1">
      <c r="A19" s="107"/>
      <c r="B19" s="110">
        <v>14</v>
      </c>
      <c r="C19" s="112"/>
      <c r="D19" s="188"/>
      <c r="E19" s="116">
        <v>28</v>
      </c>
      <c r="F19" s="115"/>
      <c r="G19" s="188"/>
      <c r="H19" s="96"/>
    </row>
    <row r="26" spans="1:8" ht="25.5" customHeight="1"/>
  </sheetData>
  <sheetProtection algorithmName="SHA-512" hashValue="jyVHh60tnYpCcQgHf7RU1aVoDQ66VyMe39pTLkvlEK4BeBx1VriT0ZrH9tyFLlJGYN7W2ltAdsBfV1cqGPYrIg==" saltValue="TCj/XQRnB93GcxdtmwpUJ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397C6FE1-3656-49F6-982C-8044F9C2303F}">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7829-E004-422F-841B-2C34E71A2C7D}">
  <sheetPr codeName="Sheet18">
    <pageSetUpPr fitToPage="1"/>
  </sheetPr>
  <dimension ref="A1:W38"/>
  <sheetViews>
    <sheetView showGridLines="0" view="pageBreakPreview" zoomScaleNormal="100" zoomScaleSheetLayoutView="100" workbookViewId="0"/>
  </sheetViews>
  <sheetFormatPr defaultColWidth="9" defaultRowHeight="12.6"/>
  <cols>
    <col min="1" max="1" width="9" style="42"/>
    <col min="2" max="4" width="4.19921875" style="42" customWidth="1"/>
    <col min="5" max="13" width="9" style="42"/>
    <col min="14" max="14" width="4.59765625" style="42" customWidth="1"/>
    <col min="15" max="20" width="7.19921875" style="42" customWidth="1"/>
    <col min="21" max="22" width="5.09765625" style="42" customWidth="1"/>
    <col min="23" max="23" width="9.3984375" style="42" customWidth="1"/>
    <col min="24" max="16384" width="9" style="42"/>
  </cols>
  <sheetData>
    <row r="1" spans="1:23" s="43" customFormat="1" ht="23.1" customHeight="1">
      <c r="A1" s="43" t="s">
        <v>360</v>
      </c>
    </row>
    <row r="2" spans="1:23" s="43" customFormat="1" ht="15" customHeight="1">
      <c r="E2" s="1107" t="s">
        <v>361</v>
      </c>
      <c r="F2" s="477"/>
      <c r="G2" s="1108"/>
      <c r="H2" s="1116" t="s">
        <v>362</v>
      </c>
      <c r="I2" s="1107" t="s">
        <v>363</v>
      </c>
      <c r="J2" s="477"/>
      <c r="K2" s="477"/>
      <c r="L2" s="477"/>
      <c r="M2" s="1108"/>
      <c r="N2" s="1094"/>
      <c r="O2" s="1106" t="s">
        <v>147</v>
      </c>
      <c r="P2" s="447"/>
      <c r="Q2" s="1106" t="s">
        <v>148</v>
      </c>
      <c r="R2" s="447"/>
      <c r="S2" s="1106" t="s">
        <v>162</v>
      </c>
      <c r="T2" s="447"/>
      <c r="U2" s="1107" t="s">
        <v>364</v>
      </c>
      <c r="V2" s="477"/>
      <c r="W2" s="1108"/>
    </row>
    <row r="3" spans="1:23" s="43" customFormat="1" ht="15" customHeight="1">
      <c r="E3" s="1109"/>
      <c r="F3" s="1110"/>
      <c r="G3" s="1111"/>
      <c r="H3" s="1117"/>
      <c r="I3" s="1109"/>
      <c r="J3" s="1110"/>
      <c r="K3" s="1110"/>
      <c r="L3" s="1110"/>
      <c r="M3" s="1111"/>
      <c r="N3" s="1118"/>
      <c r="O3" s="230" t="s">
        <v>138</v>
      </c>
      <c r="P3" s="230" t="s">
        <v>139</v>
      </c>
      <c r="Q3" s="230" t="s">
        <v>138</v>
      </c>
      <c r="R3" s="230" t="s">
        <v>139</v>
      </c>
      <c r="S3" s="230" t="s">
        <v>138</v>
      </c>
      <c r="T3" s="230" t="s">
        <v>139</v>
      </c>
      <c r="U3" s="1109"/>
      <c r="V3" s="1110"/>
      <c r="W3" s="1111"/>
    </row>
    <row r="4" spans="1:23" ht="12" customHeight="1">
      <c r="A4" s="1112" t="s">
        <v>365</v>
      </c>
      <c r="B4" s="1064" t="s">
        <v>366</v>
      </c>
      <c r="C4" s="1064" t="s">
        <v>367</v>
      </c>
      <c r="D4" s="1064" t="s">
        <v>157</v>
      </c>
      <c r="E4" s="1006" t="s">
        <v>368</v>
      </c>
      <c r="F4" s="1006"/>
      <c r="G4" s="1006"/>
      <c r="H4" s="1017" t="s">
        <v>34</v>
      </c>
      <c r="I4" s="1082" t="s">
        <v>369</v>
      </c>
      <c r="J4" s="1093"/>
      <c r="K4" s="1093"/>
      <c r="L4" s="1093"/>
      <c r="M4" s="1093"/>
      <c r="N4" s="1017" t="s">
        <v>370</v>
      </c>
      <c r="O4" s="1102" cm="1">
        <f t="array" ref="O4">_xlfn.IFS(H4="○",1,H4="×",0,H4="○・×",0)</f>
        <v>1</v>
      </c>
      <c r="P4" s="1104">
        <v>0</v>
      </c>
      <c r="Q4" s="1024"/>
      <c r="R4" s="1024"/>
      <c r="S4" s="1048">
        <f>Q4-O4</f>
        <v>-1</v>
      </c>
      <c r="T4" s="1048">
        <f>R4-P4</f>
        <v>0</v>
      </c>
      <c r="U4" s="1052"/>
      <c r="V4" s="1032"/>
      <c r="W4" s="1033"/>
    </row>
    <row r="5" spans="1:23" ht="12" customHeight="1">
      <c r="A5" s="1113"/>
      <c r="B5" s="1065"/>
      <c r="C5" s="1065"/>
      <c r="D5" s="1065"/>
      <c r="E5" s="1006"/>
      <c r="F5" s="1006"/>
      <c r="G5" s="1006"/>
      <c r="H5" s="1017"/>
      <c r="I5" s="1093"/>
      <c r="J5" s="1093"/>
      <c r="K5" s="1093"/>
      <c r="L5" s="1093"/>
      <c r="M5" s="1093"/>
      <c r="N5" s="1017"/>
      <c r="O5" s="1103"/>
      <c r="P5" s="1105"/>
      <c r="Q5" s="1026"/>
      <c r="R5" s="1062"/>
      <c r="S5" s="1050"/>
      <c r="T5" s="1051"/>
      <c r="U5" s="1037"/>
      <c r="V5" s="1038"/>
      <c r="W5" s="1039"/>
    </row>
    <row r="6" spans="1:23" ht="12" customHeight="1">
      <c r="A6" s="1113"/>
      <c r="B6" s="1065"/>
      <c r="C6" s="1065"/>
      <c r="D6" s="1065"/>
      <c r="E6" s="1006" t="s">
        <v>371</v>
      </c>
      <c r="F6" s="1006"/>
      <c r="G6" s="1006"/>
      <c r="H6" s="1007" t="s">
        <v>34</v>
      </c>
      <c r="I6" s="1084" t="s">
        <v>372</v>
      </c>
      <c r="J6" s="1085"/>
      <c r="K6" s="1085"/>
      <c r="L6" s="1085"/>
      <c r="M6" s="1085"/>
      <c r="N6" s="1017" t="s">
        <v>373</v>
      </c>
      <c r="O6" s="1086" t="str" cm="1">
        <f t="array" ref="O6">_xlfn.IFS(AND(H6="○",'P17'!AB8&lt;=40),"1",AND(H6="○",'P17'!AB8&lt;=150),"2",AND(H6="○",'P17'!AB8&gt;=151),"2",AND(H6="調理業務委託"),0,AND(H6="外部搬入"),0,AND(H6="○・×"),0)</f>
        <v>1</v>
      </c>
      <c r="P6" s="1086">
        <f>IF(AND(H6="○",OR(AND('P17'!AB8&gt;=21,'P17'!AB8&lt;=40),'P17'!AB8&gt;=151),'P17'!AB8&lt;&gt;"調理業務委託",'P17'!AB8&lt;&gt;"外部搬入",'P17'!AB8&lt;&gt;"○・×"),1,0)</f>
        <v>0</v>
      </c>
      <c r="Q6" s="1024"/>
      <c r="R6" s="1024"/>
      <c r="S6" s="1048">
        <f>Q6-O6</f>
        <v>-1</v>
      </c>
      <c r="T6" s="1048">
        <f>R6-P6</f>
        <v>0</v>
      </c>
      <c r="U6" s="1052" t="s">
        <v>374</v>
      </c>
      <c r="V6" s="1032"/>
      <c r="W6" s="1033"/>
    </row>
    <row r="7" spans="1:23" ht="15" customHeight="1">
      <c r="A7" s="1113"/>
      <c r="B7" s="1065"/>
      <c r="C7" s="1065"/>
      <c r="D7" s="1065"/>
      <c r="E7" s="1006"/>
      <c r="F7" s="1006"/>
      <c r="G7" s="1006"/>
      <c r="H7" s="1007"/>
      <c r="I7" s="1084"/>
      <c r="J7" s="1085"/>
      <c r="K7" s="1085"/>
      <c r="L7" s="1085"/>
      <c r="M7" s="1085"/>
      <c r="N7" s="1017"/>
      <c r="O7" s="1087"/>
      <c r="P7" s="1089"/>
      <c r="Q7" s="1025"/>
      <c r="R7" s="1025"/>
      <c r="S7" s="1100"/>
      <c r="T7" s="1100"/>
      <c r="U7" s="1034"/>
      <c r="V7" s="1035"/>
      <c r="W7" s="1036"/>
    </row>
    <row r="8" spans="1:23" ht="12" customHeight="1">
      <c r="A8" s="1113"/>
      <c r="B8" s="1065"/>
      <c r="C8" s="1065"/>
      <c r="D8" s="1065"/>
      <c r="E8" s="1006"/>
      <c r="F8" s="1006"/>
      <c r="G8" s="1006"/>
      <c r="H8" s="1007"/>
      <c r="I8" s="1084"/>
      <c r="J8" s="1085"/>
      <c r="K8" s="1085"/>
      <c r="L8" s="1085"/>
      <c r="M8" s="1085"/>
      <c r="N8" s="1017"/>
      <c r="O8" s="1087"/>
      <c r="P8" s="1089"/>
      <c r="Q8" s="1025"/>
      <c r="R8" s="1025"/>
      <c r="S8" s="1100"/>
      <c r="T8" s="1100"/>
      <c r="U8" s="1034"/>
      <c r="V8" s="1035"/>
      <c r="W8" s="1036"/>
    </row>
    <row r="9" spans="1:23" ht="15" customHeight="1">
      <c r="A9" s="1113"/>
      <c r="B9" s="1065"/>
      <c r="C9" s="1065"/>
      <c r="D9" s="1065"/>
      <c r="E9" s="1006"/>
      <c r="F9" s="1006"/>
      <c r="G9" s="1006"/>
      <c r="H9" s="1007"/>
      <c r="I9" s="1085"/>
      <c r="J9" s="1085"/>
      <c r="K9" s="1085"/>
      <c r="L9" s="1085"/>
      <c r="M9" s="1085"/>
      <c r="N9" s="1017"/>
      <c r="O9" s="1088"/>
      <c r="P9" s="1090"/>
      <c r="Q9" s="1026"/>
      <c r="R9" s="1026"/>
      <c r="S9" s="1050"/>
      <c r="T9" s="1050"/>
      <c r="U9" s="1037"/>
      <c r="V9" s="1038"/>
      <c r="W9" s="1039"/>
    </row>
    <row r="10" spans="1:23" ht="12" customHeight="1">
      <c r="A10" s="1113"/>
      <c r="B10" s="1065"/>
      <c r="C10" s="1065"/>
      <c r="D10" s="1065"/>
      <c r="E10" s="1006" t="s">
        <v>375</v>
      </c>
      <c r="F10" s="1006"/>
      <c r="G10" s="1006"/>
      <c r="H10" s="1007" t="s">
        <v>409</v>
      </c>
      <c r="I10" s="1082" t="s">
        <v>376</v>
      </c>
      <c r="J10" s="1093"/>
      <c r="K10" s="1093"/>
      <c r="L10" s="1093"/>
      <c r="M10" s="1093"/>
      <c r="N10" s="1094" t="s">
        <v>377</v>
      </c>
      <c r="O10" s="1056" cm="1">
        <f t="array" ref="O10">_xlfn.IFS(H10="○",1,H10="施設長等が兼務",0,H10="事務業務委託",0,H10="×",0,H10="○・×",0)</f>
        <v>0</v>
      </c>
      <c r="P10" s="1057"/>
      <c r="Q10" s="1024"/>
      <c r="R10" s="1024"/>
      <c r="S10" s="1028">
        <f>SUM(Q10:R12)-O10</f>
        <v>0</v>
      </c>
      <c r="T10" s="1053"/>
      <c r="U10" s="1052" t="s">
        <v>378</v>
      </c>
      <c r="V10" s="1032"/>
      <c r="W10" s="1033"/>
    </row>
    <row r="11" spans="1:23" ht="12" customHeight="1">
      <c r="A11" s="1113"/>
      <c r="B11" s="1065"/>
      <c r="C11" s="1065"/>
      <c r="D11" s="1065"/>
      <c r="E11" s="1006"/>
      <c r="F11" s="1006"/>
      <c r="G11" s="1006"/>
      <c r="H11" s="1007"/>
      <c r="I11" s="1082"/>
      <c r="J11" s="1093"/>
      <c r="K11" s="1093"/>
      <c r="L11" s="1093"/>
      <c r="M11" s="1093"/>
      <c r="N11" s="1101"/>
      <c r="O11" s="1058"/>
      <c r="P11" s="1059"/>
      <c r="Q11" s="1027"/>
      <c r="R11" s="1027"/>
      <c r="S11" s="1029"/>
      <c r="T11" s="1054"/>
      <c r="U11" s="1034"/>
      <c r="V11" s="1035"/>
      <c r="W11" s="1036"/>
    </row>
    <row r="12" spans="1:23" ht="12" customHeight="1">
      <c r="A12" s="1113"/>
      <c r="B12" s="1065"/>
      <c r="C12" s="1065"/>
      <c r="D12" s="1065"/>
      <c r="E12" s="1006"/>
      <c r="F12" s="1006"/>
      <c r="G12" s="1006"/>
      <c r="H12" s="1007"/>
      <c r="I12" s="1093"/>
      <c r="J12" s="1093"/>
      <c r="K12" s="1093"/>
      <c r="L12" s="1093"/>
      <c r="M12" s="1093"/>
      <c r="N12" s="1095"/>
      <c r="O12" s="1060"/>
      <c r="P12" s="1061"/>
      <c r="Q12" s="1062"/>
      <c r="R12" s="1026"/>
      <c r="S12" s="1063"/>
      <c r="T12" s="1023"/>
      <c r="U12" s="1037"/>
      <c r="V12" s="1038"/>
      <c r="W12" s="1039"/>
    </row>
    <row r="13" spans="1:23" ht="12" customHeight="1">
      <c r="A13" s="1113"/>
      <c r="B13" s="1065"/>
      <c r="C13" s="1065"/>
      <c r="D13" s="1065"/>
      <c r="E13" s="1006" t="s">
        <v>379</v>
      </c>
      <c r="F13" s="1006"/>
      <c r="G13" s="1006"/>
      <c r="H13" s="1091" t="s">
        <v>34</v>
      </c>
      <c r="I13" s="1092" t="s">
        <v>380</v>
      </c>
      <c r="J13" s="1093"/>
      <c r="K13" s="1093"/>
      <c r="L13" s="1093"/>
      <c r="M13" s="1093"/>
      <c r="N13" s="1094" t="s">
        <v>381</v>
      </c>
      <c r="O13" s="1075" cm="1">
        <f t="array" ref="O13">_xlfn.IFS(H13="○",1,H13="×",0,H13="○・×",0)</f>
        <v>1</v>
      </c>
      <c r="P13" s="1076"/>
      <c r="Q13" s="1096"/>
      <c r="R13" s="1097"/>
      <c r="S13" s="1028">
        <f>Q13-O13</f>
        <v>-1</v>
      </c>
      <c r="T13" s="1053"/>
      <c r="U13" s="1052"/>
      <c r="V13" s="1032"/>
      <c r="W13" s="1033"/>
    </row>
    <row r="14" spans="1:23" ht="12" customHeight="1">
      <c r="A14" s="1113"/>
      <c r="B14" s="1065"/>
      <c r="C14" s="1065"/>
      <c r="D14" s="1065"/>
      <c r="E14" s="1006"/>
      <c r="F14" s="1006"/>
      <c r="G14" s="1006"/>
      <c r="H14" s="1091"/>
      <c r="I14" s="1093"/>
      <c r="J14" s="1093"/>
      <c r="K14" s="1093"/>
      <c r="L14" s="1093"/>
      <c r="M14" s="1093"/>
      <c r="N14" s="1095"/>
      <c r="O14" s="1079"/>
      <c r="P14" s="1080"/>
      <c r="Q14" s="1098"/>
      <c r="R14" s="1099"/>
      <c r="S14" s="1030"/>
      <c r="T14" s="1055"/>
      <c r="U14" s="1037"/>
      <c r="V14" s="1038"/>
      <c r="W14" s="1039"/>
    </row>
    <row r="15" spans="1:23" ht="12" customHeight="1">
      <c r="A15" s="1113"/>
      <c r="B15" s="1065"/>
      <c r="C15" s="1065"/>
      <c r="D15" s="1065"/>
      <c r="E15" s="1006" t="s">
        <v>382</v>
      </c>
      <c r="F15" s="1006"/>
      <c r="G15" s="1006"/>
      <c r="H15" s="1091" t="s">
        <v>141</v>
      </c>
      <c r="I15" s="1092" t="s">
        <v>383</v>
      </c>
      <c r="J15" s="1093"/>
      <c r="K15" s="1093"/>
      <c r="L15" s="1093"/>
      <c r="M15" s="1093"/>
      <c r="N15" s="1094" t="s">
        <v>384</v>
      </c>
      <c r="O15" s="1075" cm="1">
        <f t="array" ref="O15">_xlfn.IFS(H15="○",1,H15="×",0,H15="○・×",0)</f>
        <v>1</v>
      </c>
      <c r="P15" s="1076"/>
      <c r="Q15" s="1096"/>
      <c r="R15" s="1097"/>
      <c r="S15" s="1028">
        <f>Q15-O15</f>
        <v>-1</v>
      </c>
      <c r="T15" s="1053"/>
      <c r="U15" s="1052" t="s">
        <v>378</v>
      </c>
      <c r="V15" s="1032"/>
      <c r="W15" s="1033"/>
    </row>
    <row r="16" spans="1:23" ht="12" customHeight="1">
      <c r="A16" s="1113"/>
      <c r="B16" s="1065"/>
      <c r="C16" s="1065"/>
      <c r="D16" s="1115"/>
      <c r="E16" s="1006"/>
      <c r="F16" s="1006"/>
      <c r="G16" s="1006"/>
      <c r="H16" s="1091"/>
      <c r="I16" s="1093"/>
      <c r="J16" s="1093"/>
      <c r="K16" s="1093"/>
      <c r="L16" s="1093"/>
      <c r="M16" s="1093"/>
      <c r="N16" s="1095"/>
      <c r="O16" s="1079"/>
      <c r="P16" s="1080"/>
      <c r="Q16" s="1098"/>
      <c r="R16" s="1099"/>
      <c r="S16" s="1030"/>
      <c r="T16" s="1055"/>
      <c r="U16" s="1037"/>
      <c r="V16" s="1038"/>
      <c r="W16" s="1039"/>
    </row>
    <row r="17" spans="1:23" ht="12" customHeight="1">
      <c r="A17" s="1113"/>
      <c r="B17" s="1065"/>
      <c r="C17" s="898"/>
      <c r="D17" s="1064" t="s">
        <v>158</v>
      </c>
      <c r="E17" s="1006" t="s">
        <v>371</v>
      </c>
      <c r="F17" s="1006"/>
      <c r="G17" s="1006"/>
      <c r="H17" s="1007" t="s">
        <v>34</v>
      </c>
      <c r="I17" s="1084" t="s">
        <v>372</v>
      </c>
      <c r="J17" s="1085"/>
      <c r="K17" s="1085"/>
      <c r="L17" s="1085"/>
      <c r="M17" s="1085"/>
      <c r="N17" s="1017" t="s">
        <v>385</v>
      </c>
      <c r="O17" s="1086" t="str" cm="1">
        <f t="array" ref="O17">_xlfn.IFS(AND(H17="○",'P17'!AB21&lt;=40),"1",AND(H17="○",'P17'!AB21&lt;=150),"2",AND(H17="○",'P17'!AB21&gt;=151),"2",AND(H17="調理業務委託"),0,AND(H17="外部搬入"),0,AND(H17="○・×"),0,AND(H17="分園なし"),0,AND(H17="○・×"),0)</f>
        <v>1</v>
      </c>
      <c r="P17" s="1086">
        <f>IF(AND(H17="○",OR(AND('P17'!AB21&gt;=21,'P17'!AB21&lt;=40),'P17'!AB21&gt;=151),'P17'!AB21&lt;&gt;"調理業務委託",'P17'!AB21&lt;&gt;"外部搬入",'P17'!AB21&lt;&gt;"本園から搬入",'P17'!AB21&lt;&gt;"分園なし",'P17'!AB21&lt;&gt;"○・×"),1,0)</f>
        <v>0</v>
      </c>
      <c r="Q17" s="1024"/>
      <c r="R17" s="1024"/>
      <c r="S17" s="1048">
        <f>Q17-O17</f>
        <v>-1</v>
      </c>
      <c r="T17" s="1048">
        <f>R17-P17</f>
        <v>0</v>
      </c>
      <c r="U17" s="1052" t="s">
        <v>386</v>
      </c>
      <c r="V17" s="1032"/>
      <c r="W17" s="1033"/>
    </row>
    <row r="18" spans="1:23" ht="12" customHeight="1">
      <c r="A18" s="1113"/>
      <c r="B18" s="1065"/>
      <c r="C18" s="898"/>
      <c r="D18" s="1065"/>
      <c r="E18" s="1006"/>
      <c r="F18" s="1006"/>
      <c r="G18" s="1006"/>
      <c r="H18" s="1007"/>
      <c r="I18" s="1084"/>
      <c r="J18" s="1085"/>
      <c r="K18" s="1085"/>
      <c r="L18" s="1085"/>
      <c r="M18" s="1085"/>
      <c r="N18" s="1017"/>
      <c r="O18" s="1087"/>
      <c r="P18" s="1089"/>
      <c r="Q18" s="1025"/>
      <c r="R18" s="1025"/>
      <c r="S18" s="1100"/>
      <c r="T18" s="1100"/>
      <c r="U18" s="1034"/>
      <c r="V18" s="1035"/>
      <c r="W18" s="1036"/>
    </row>
    <row r="19" spans="1:23" ht="12" customHeight="1">
      <c r="A19" s="1113"/>
      <c r="B19" s="1065"/>
      <c r="C19" s="898"/>
      <c r="D19" s="898"/>
      <c r="E19" s="1006"/>
      <c r="F19" s="1006"/>
      <c r="G19" s="1006"/>
      <c r="H19" s="1007"/>
      <c r="I19" s="1084"/>
      <c r="J19" s="1085"/>
      <c r="K19" s="1085"/>
      <c r="L19" s="1085"/>
      <c r="M19" s="1085"/>
      <c r="N19" s="1017"/>
      <c r="O19" s="1087"/>
      <c r="P19" s="1089"/>
      <c r="Q19" s="1025"/>
      <c r="R19" s="1025"/>
      <c r="S19" s="1100"/>
      <c r="T19" s="1100"/>
      <c r="U19" s="1034"/>
      <c r="V19" s="1035"/>
      <c r="W19" s="1036"/>
    </row>
    <row r="20" spans="1:23" ht="12" customHeight="1">
      <c r="A20" s="1113"/>
      <c r="B20" s="1065"/>
      <c r="C20" s="898"/>
      <c r="D20" s="898"/>
      <c r="E20" s="1006"/>
      <c r="F20" s="1006"/>
      <c r="G20" s="1006"/>
      <c r="H20" s="1007"/>
      <c r="I20" s="1085"/>
      <c r="J20" s="1085"/>
      <c r="K20" s="1085"/>
      <c r="L20" s="1085"/>
      <c r="M20" s="1085"/>
      <c r="N20" s="1017"/>
      <c r="O20" s="1088"/>
      <c r="P20" s="1090"/>
      <c r="Q20" s="1026"/>
      <c r="R20" s="1026"/>
      <c r="S20" s="1050"/>
      <c r="T20" s="1050"/>
      <c r="U20" s="1037"/>
      <c r="V20" s="1038"/>
      <c r="W20" s="1039"/>
    </row>
    <row r="21" spans="1:23" ht="12" customHeight="1">
      <c r="A21" s="1113"/>
      <c r="B21" s="1065"/>
      <c r="C21" s="898"/>
      <c r="D21" s="898"/>
      <c r="E21" s="1006" t="s">
        <v>375</v>
      </c>
      <c r="F21" s="1006"/>
      <c r="G21" s="1006"/>
      <c r="H21" s="1007" t="s">
        <v>410</v>
      </c>
      <c r="I21" s="1082" t="s">
        <v>376</v>
      </c>
      <c r="J21" s="1093"/>
      <c r="K21" s="1093"/>
      <c r="L21" s="1093"/>
      <c r="M21" s="1093"/>
      <c r="N21" s="1094" t="s">
        <v>387</v>
      </c>
      <c r="O21" s="1056" cm="1">
        <f t="array" ref="O21">_xlfn.IFS(H21="○",1,H21="施設長等が兼務",0,H21="事務業務委託",0,H21="×",0,H21="分園なし",0,H21="○・×",0)</f>
        <v>0</v>
      </c>
      <c r="P21" s="1057"/>
      <c r="Q21" s="1024"/>
      <c r="R21" s="1024"/>
      <c r="S21" s="1028">
        <f>SUM(Q21:R23)-O21</f>
        <v>0</v>
      </c>
      <c r="T21" s="1053"/>
      <c r="U21" s="1052" t="s">
        <v>378</v>
      </c>
      <c r="V21" s="1032"/>
      <c r="W21" s="1033"/>
    </row>
    <row r="22" spans="1:23" ht="12" customHeight="1">
      <c r="A22" s="1113"/>
      <c r="B22" s="1065"/>
      <c r="C22" s="898"/>
      <c r="D22" s="898"/>
      <c r="E22" s="1006"/>
      <c r="F22" s="1006"/>
      <c r="G22" s="1006"/>
      <c r="H22" s="1007"/>
      <c r="I22" s="1082"/>
      <c r="J22" s="1093"/>
      <c r="K22" s="1093"/>
      <c r="L22" s="1093"/>
      <c r="M22" s="1093"/>
      <c r="N22" s="1101"/>
      <c r="O22" s="1058"/>
      <c r="P22" s="1059"/>
      <c r="Q22" s="1027"/>
      <c r="R22" s="1027"/>
      <c r="S22" s="1029"/>
      <c r="T22" s="1054"/>
      <c r="U22" s="1034"/>
      <c r="V22" s="1035"/>
      <c r="W22" s="1036"/>
    </row>
    <row r="23" spans="1:23" ht="12" customHeight="1">
      <c r="A23" s="1113"/>
      <c r="B23" s="1065"/>
      <c r="C23" s="899"/>
      <c r="D23" s="899"/>
      <c r="E23" s="1006"/>
      <c r="F23" s="1006"/>
      <c r="G23" s="1006"/>
      <c r="H23" s="1007"/>
      <c r="I23" s="1093"/>
      <c r="J23" s="1093"/>
      <c r="K23" s="1093"/>
      <c r="L23" s="1093"/>
      <c r="M23" s="1093"/>
      <c r="N23" s="1095"/>
      <c r="O23" s="1060"/>
      <c r="P23" s="1061"/>
      <c r="Q23" s="1062"/>
      <c r="R23" s="1026"/>
      <c r="S23" s="1063"/>
      <c r="T23" s="1023"/>
      <c r="U23" s="1037"/>
      <c r="V23" s="1038"/>
      <c r="W23" s="1039"/>
    </row>
    <row r="24" spans="1:23" ht="12" customHeight="1">
      <c r="A24" s="1113"/>
      <c r="B24" s="1065"/>
      <c r="C24" s="1064" t="s">
        <v>388</v>
      </c>
      <c r="D24" s="1064" t="s">
        <v>161</v>
      </c>
      <c r="E24" s="1006" t="s">
        <v>389</v>
      </c>
      <c r="F24" s="1006"/>
      <c r="G24" s="1006"/>
      <c r="H24" s="1007" t="s">
        <v>411</v>
      </c>
      <c r="I24" s="1066" t="s">
        <v>390</v>
      </c>
      <c r="J24" s="1067"/>
      <c r="K24" s="1067"/>
      <c r="L24" s="1067"/>
      <c r="M24" s="1068"/>
      <c r="N24" s="1017" t="s">
        <v>391</v>
      </c>
      <c r="O24" s="1075" cm="1">
        <f t="array" ref="O24">_xlfn.IFS(H24="主任補助者を配置",1,H24="専門職を活用",1,H24="×",0,H24="○・×",0)</f>
        <v>0</v>
      </c>
      <c r="P24" s="1076"/>
      <c r="Q24" s="1024"/>
      <c r="R24" s="1024"/>
      <c r="S24" s="1028">
        <f>SUM(Q24:R26)-O24</f>
        <v>0</v>
      </c>
      <c r="T24" s="1053"/>
      <c r="U24" s="1052"/>
      <c r="V24" s="1032"/>
      <c r="W24" s="1033"/>
    </row>
    <row r="25" spans="1:23" ht="12" customHeight="1">
      <c r="A25" s="1113"/>
      <c r="B25" s="1065"/>
      <c r="C25" s="1065"/>
      <c r="D25" s="1065"/>
      <c r="E25" s="1006"/>
      <c r="F25" s="1006"/>
      <c r="G25" s="1006"/>
      <c r="H25" s="1007"/>
      <c r="I25" s="1069"/>
      <c r="J25" s="1070"/>
      <c r="K25" s="1070"/>
      <c r="L25" s="1070"/>
      <c r="M25" s="1071"/>
      <c r="N25" s="1017"/>
      <c r="O25" s="1077"/>
      <c r="P25" s="1078"/>
      <c r="Q25" s="1027"/>
      <c r="R25" s="1027"/>
      <c r="S25" s="1040"/>
      <c r="T25" s="1054"/>
      <c r="U25" s="1034"/>
      <c r="V25" s="1035"/>
      <c r="W25" s="1036"/>
    </row>
    <row r="26" spans="1:23" ht="12" customHeight="1">
      <c r="A26" s="1113"/>
      <c r="B26" s="1065"/>
      <c r="C26" s="898"/>
      <c r="D26" s="898"/>
      <c r="E26" s="1006"/>
      <c r="F26" s="1006"/>
      <c r="G26" s="1006"/>
      <c r="H26" s="1007"/>
      <c r="I26" s="1072"/>
      <c r="J26" s="1073"/>
      <c r="K26" s="1073"/>
      <c r="L26" s="1073"/>
      <c r="M26" s="1074"/>
      <c r="N26" s="1017"/>
      <c r="O26" s="1079"/>
      <c r="P26" s="1080"/>
      <c r="Q26" s="1026"/>
      <c r="R26" s="1026"/>
      <c r="S26" s="1030"/>
      <c r="T26" s="1055"/>
      <c r="U26" s="1037"/>
      <c r="V26" s="1038"/>
      <c r="W26" s="1039"/>
    </row>
    <row r="27" spans="1:23" ht="12" customHeight="1">
      <c r="A27" s="1113"/>
      <c r="B27" s="1065"/>
      <c r="C27" s="898"/>
      <c r="D27" s="898"/>
      <c r="E27" s="1006" t="s">
        <v>392</v>
      </c>
      <c r="F27" s="1006"/>
      <c r="G27" s="1006"/>
      <c r="H27" s="1007" t="s">
        <v>411</v>
      </c>
      <c r="I27" s="1082" t="s">
        <v>393</v>
      </c>
      <c r="J27" s="1083"/>
      <c r="K27" s="1083"/>
      <c r="L27" s="1083"/>
      <c r="M27" s="1083"/>
      <c r="N27" s="1017" t="s">
        <v>394</v>
      </c>
      <c r="O27" s="1042" cm="1">
        <f t="array" ref="O27">_xlfn.IFS(H27="○",1,H27="施設長等が兼務",0,H27="事務業務委託",0,H27="×",0,H27="○・×",0)</f>
        <v>0</v>
      </c>
      <c r="P27" s="1045">
        <v>0</v>
      </c>
      <c r="Q27" s="1024"/>
      <c r="R27" s="1024"/>
      <c r="S27" s="1048">
        <f>Q27-O27</f>
        <v>0</v>
      </c>
      <c r="T27" s="1048">
        <f>R27-P27</f>
        <v>0</v>
      </c>
      <c r="U27" s="1052"/>
      <c r="V27" s="1032"/>
      <c r="W27" s="1033"/>
    </row>
    <row r="28" spans="1:23" ht="12" customHeight="1">
      <c r="A28" s="1113"/>
      <c r="B28" s="1065"/>
      <c r="C28" s="898"/>
      <c r="D28" s="898"/>
      <c r="E28" s="1006"/>
      <c r="F28" s="1006"/>
      <c r="G28" s="1006"/>
      <c r="H28" s="1007"/>
      <c r="I28" s="1082"/>
      <c r="J28" s="1083"/>
      <c r="K28" s="1083"/>
      <c r="L28" s="1083"/>
      <c r="M28" s="1083"/>
      <c r="N28" s="1017"/>
      <c r="O28" s="1043"/>
      <c r="P28" s="1046"/>
      <c r="Q28" s="1027"/>
      <c r="R28" s="1027"/>
      <c r="S28" s="1049"/>
      <c r="T28" s="1049"/>
      <c r="U28" s="1034"/>
      <c r="V28" s="1035"/>
      <c r="W28" s="1036"/>
    </row>
    <row r="29" spans="1:23" ht="12" customHeight="1">
      <c r="A29" s="1113"/>
      <c r="B29" s="1065"/>
      <c r="C29" s="898"/>
      <c r="D29" s="898"/>
      <c r="E29" s="1006"/>
      <c r="F29" s="1006"/>
      <c r="G29" s="1006"/>
      <c r="H29" s="1007"/>
      <c r="I29" s="1083"/>
      <c r="J29" s="1083"/>
      <c r="K29" s="1083"/>
      <c r="L29" s="1083"/>
      <c r="M29" s="1083"/>
      <c r="N29" s="1017"/>
      <c r="O29" s="1044"/>
      <c r="P29" s="1047"/>
      <c r="Q29" s="1026"/>
      <c r="R29" s="1026"/>
      <c r="S29" s="1050"/>
      <c r="T29" s="1051"/>
      <c r="U29" s="1037"/>
      <c r="V29" s="1038"/>
      <c r="W29" s="1039"/>
    </row>
    <row r="30" spans="1:23" ht="12" customHeight="1">
      <c r="A30" s="1113"/>
      <c r="B30" s="1065"/>
      <c r="C30" s="898"/>
      <c r="D30" s="898"/>
      <c r="E30" s="1006" t="s">
        <v>395</v>
      </c>
      <c r="F30" s="1006"/>
      <c r="G30" s="1006"/>
      <c r="H30" s="1081" t="s">
        <v>411</v>
      </c>
      <c r="I30" s="1082" t="s">
        <v>396</v>
      </c>
      <c r="J30" s="1083"/>
      <c r="K30" s="1083"/>
      <c r="L30" s="1083"/>
      <c r="M30" s="1083"/>
      <c r="N30" s="1017" t="s">
        <v>397</v>
      </c>
      <c r="O30" s="1075" cm="1">
        <f t="array" ref="O30">_xlfn.IFS(H30="○",1,H30="×",0,H30="○・×",0)</f>
        <v>0</v>
      </c>
      <c r="P30" s="1076"/>
      <c r="Q30" s="1024"/>
      <c r="R30" s="1024"/>
      <c r="S30" s="1028">
        <f>SUM(Q30:R32)-O30</f>
        <v>0</v>
      </c>
      <c r="T30" s="1053"/>
      <c r="U30" s="1052"/>
      <c r="V30" s="1032"/>
      <c r="W30" s="1033"/>
    </row>
    <row r="31" spans="1:23" ht="12" customHeight="1">
      <c r="A31" s="1113"/>
      <c r="B31" s="1065"/>
      <c r="C31" s="898"/>
      <c r="D31" s="898"/>
      <c r="E31" s="1006"/>
      <c r="F31" s="1006"/>
      <c r="G31" s="1006"/>
      <c r="H31" s="1081"/>
      <c r="I31" s="1082"/>
      <c r="J31" s="1083"/>
      <c r="K31" s="1083"/>
      <c r="L31" s="1083"/>
      <c r="M31" s="1083"/>
      <c r="N31" s="1017"/>
      <c r="O31" s="1077"/>
      <c r="P31" s="1078"/>
      <c r="Q31" s="1027"/>
      <c r="R31" s="1027"/>
      <c r="S31" s="1040"/>
      <c r="T31" s="1054"/>
      <c r="U31" s="1034"/>
      <c r="V31" s="1035"/>
      <c r="W31" s="1036"/>
    </row>
    <row r="32" spans="1:23" ht="12" customHeight="1">
      <c r="A32" s="1113"/>
      <c r="B32" s="1065"/>
      <c r="C32" s="898"/>
      <c r="D32" s="898"/>
      <c r="E32" s="1006"/>
      <c r="F32" s="1006"/>
      <c r="G32" s="1006"/>
      <c r="H32" s="1081"/>
      <c r="I32" s="1083"/>
      <c r="J32" s="1083"/>
      <c r="K32" s="1083"/>
      <c r="L32" s="1083"/>
      <c r="M32" s="1083"/>
      <c r="N32" s="1017"/>
      <c r="O32" s="1079"/>
      <c r="P32" s="1080"/>
      <c r="Q32" s="1026"/>
      <c r="R32" s="1026"/>
      <c r="S32" s="1030"/>
      <c r="T32" s="1055"/>
      <c r="U32" s="1037"/>
      <c r="V32" s="1038"/>
      <c r="W32" s="1039"/>
    </row>
    <row r="33" spans="1:23" ht="12" customHeight="1">
      <c r="A33" s="1113"/>
      <c r="B33" s="1065"/>
      <c r="C33" s="898"/>
      <c r="D33" s="898"/>
      <c r="E33" s="1006" t="s">
        <v>398</v>
      </c>
      <c r="F33" s="1006"/>
      <c r="G33" s="1006"/>
      <c r="H33" s="1007" t="s">
        <v>411</v>
      </c>
      <c r="I33" s="1008" t="s">
        <v>399</v>
      </c>
      <c r="J33" s="1009"/>
      <c r="K33" s="1009"/>
      <c r="L33" s="1009"/>
      <c r="M33" s="1010"/>
      <c r="N33" s="1017" t="s">
        <v>400</v>
      </c>
      <c r="O33" s="1018" cm="1">
        <f t="array" ref="O33">_xlfn.IFS(H33="区分Ａ（配置）",1,H33="区分Ｂ（兼務）",0,H33="区分Ｃ（嘱託）",1,H33="×",0,H33="○・×",0)</f>
        <v>0</v>
      </c>
      <c r="P33" s="1019"/>
      <c r="Q33" s="1024"/>
      <c r="R33" s="1024"/>
      <c r="S33" s="1028">
        <f>SUM(Q33,R33)-O33</f>
        <v>0</v>
      </c>
      <c r="T33" s="1019"/>
      <c r="U33" s="1031" t="s">
        <v>401</v>
      </c>
      <c r="V33" s="1032"/>
      <c r="W33" s="1033"/>
    </row>
    <row r="34" spans="1:23" ht="12" customHeight="1">
      <c r="A34" s="1113"/>
      <c r="B34" s="1065"/>
      <c r="C34" s="898"/>
      <c r="D34" s="898"/>
      <c r="E34" s="1006"/>
      <c r="F34" s="1006"/>
      <c r="G34" s="1006"/>
      <c r="H34" s="1007"/>
      <c r="I34" s="1011"/>
      <c r="J34" s="1012"/>
      <c r="K34" s="1012"/>
      <c r="L34" s="1012"/>
      <c r="M34" s="1013"/>
      <c r="N34" s="1017"/>
      <c r="O34" s="1020"/>
      <c r="P34" s="1021"/>
      <c r="Q34" s="1027"/>
      <c r="R34" s="1027"/>
      <c r="S34" s="1040"/>
      <c r="T34" s="1021"/>
      <c r="U34" s="1041"/>
      <c r="V34" s="1035"/>
      <c r="W34" s="1036"/>
    </row>
    <row r="35" spans="1:23" ht="12" customHeight="1">
      <c r="A35" s="1113"/>
      <c r="B35" s="1065"/>
      <c r="C35" s="898"/>
      <c r="D35" s="898"/>
      <c r="E35" s="1006"/>
      <c r="F35" s="1006"/>
      <c r="G35" s="1006"/>
      <c r="H35" s="1007" t="s">
        <v>402</v>
      </c>
      <c r="I35" s="1014"/>
      <c r="J35" s="1015"/>
      <c r="K35" s="1015"/>
      <c r="L35" s="1015"/>
      <c r="M35" s="1016"/>
      <c r="N35" s="1017"/>
      <c r="O35" s="1022"/>
      <c r="P35" s="1023"/>
      <c r="Q35" s="1026"/>
      <c r="R35" s="1026"/>
      <c r="S35" s="1030"/>
      <c r="T35" s="1023"/>
      <c r="U35" s="1037"/>
      <c r="V35" s="1038"/>
      <c r="W35" s="1039"/>
    </row>
    <row r="36" spans="1:23" ht="12" customHeight="1">
      <c r="A36" s="1113"/>
      <c r="B36" s="1065"/>
      <c r="C36" s="898"/>
      <c r="D36" s="898"/>
      <c r="E36" s="1006" t="s">
        <v>403</v>
      </c>
      <c r="F36" s="1006"/>
      <c r="G36" s="1006"/>
      <c r="H36" s="1007" t="s">
        <v>411</v>
      </c>
      <c r="I36" s="1008" t="s">
        <v>404</v>
      </c>
      <c r="J36" s="1009"/>
      <c r="K36" s="1009"/>
      <c r="L36" s="1009"/>
      <c r="M36" s="1010"/>
      <c r="N36" s="1017" t="s">
        <v>405</v>
      </c>
      <c r="O36" s="1018" cm="1">
        <f t="array" ref="O36">_xlfn.IFS(H36="○",1,H36="×",0,H36="○・×",0)</f>
        <v>0</v>
      </c>
      <c r="P36" s="1019"/>
      <c r="Q36" s="1024"/>
      <c r="R36" s="1024"/>
      <c r="S36" s="1028">
        <f>SUM(Q36,R36)-O36</f>
        <v>0</v>
      </c>
      <c r="T36" s="1019">
        <f t="shared" ref="T36:T37" si="0">R36-P36</f>
        <v>0</v>
      </c>
      <c r="U36" s="1031"/>
      <c r="V36" s="1032"/>
      <c r="W36" s="1033"/>
    </row>
    <row r="37" spans="1:23" ht="12" customHeight="1">
      <c r="A37" s="1113"/>
      <c r="B37" s="1065"/>
      <c r="C37" s="898"/>
      <c r="D37" s="898"/>
      <c r="E37" s="1006"/>
      <c r="F37" s="1006"/>
      <c r="G37" s="1006"/>
      <c r="H37" s="1007"/>
      <c r="I37" s="1011"/>
      <c r="J37" s="1012"/>
      <c r="K37" s="1012"/>
      <c r="L37" s="1012"/>
      <c r="M37" s="1013"/>
      <c r="N37" s="1017"/>
      <c r="O37" s="1020"/>
      <c r="P37" s="1021"/>
      <c r="Q37" s="1025"/>
      <c r="R37" s="1025"/>
      <c r="S37" s="1029">
        <f t="shared" ref="S37" si="1">Q37-O37</f>
        <v>0</v>
      </c>
      <c r="T37" s="1021">
        <f t="shared" si="0"/>
        <v>0</v>
      </c>
      <c r="U37" s="1034"/>
      <c r="V37" s="1035"/>
      <c r="W37" s="1036"/>
    </row>
    <row r="38" spans="1:23" ht="12" customHeight="1">
      <c r="A38" s="1114"/>
      <c r="B38" s="1115"/>
      <c r="C38" s="899"/>
      <c r="D38" s="899"/>
      <c r="E38" s="1006"/>
      <c r="F38" s="1006"/>
      <c r="G38" s="1006"/>
      <c r="H38" s="1007"/>
      <c r="I38" s="1014"/>
      <c r="J38" s="1015"/>
      <c r="K38" s="1015"/>
      <c r="L38" s="1015"/>
      <c r="M38" s="1016"/>
      <c r="N38" s="1017"/>
      <c r="O38" s="1022"/>
      <c r="P38" s="1023"/>
      <c r="Q38" s="1026"/>
      <c r="R38" s="1026"/>
      <c r="S38" s="1030"/>
      <c r="T38" s="1023"/>
      <c r="U38" s="1037"/>
      <c r="V38" s="1038"/>
      <c r="W38" s="1039"/>
    </row>
  </sheetData>
  <sheetProtection algorithmName="SHA-512" hashValue="F7oqwei5pjzElXBYtoFn2qwpSYw+h9di26LPs08//Se1dep7F37/mq72+Q8n41zZh0uZ3qOcnubCd3mZWRDH3A==" saltValue="9mJebPFJ5f+gksDYIgUV+Q==" spinCount="100000" sheet="1" objects="1" scenarios="1"/>
  <mergeCells count="129">
    <mergeCell ref="A4:A38"/>
    <mergeCell ref="B4:B38"/>
    <mergeCell ref="C4:C23"/>
    <mergeCell ref="D4:D16"/>
    <mergeCell ref="E4:G5"/>
    <mergeCell ref="H4:H5"/>
    <mergeCell ref="I4:M5"/>
    <mergeCell ref="N4:N5"/>
    <mergeCell ref="E2:G3"/>
    <mergeCell ref="H2:H3"/>
    <mergeCell ref="I2:M3"/>
    <mergeCell ref="N2:N3"/>
    <mergeCell ref="E6:G9"/>
    <mergeCell ref="H6:H9"/>
    <mergeCell ref="I6:M9"/>
    <mergeCell ref="N6:N9"/>
    <mergeCell ref="E10:G12"/>
    <mergeCell ref="H10:H12"/>
    <mergeCell ref="I10:M12"/>
    <mergeCell ref="N10:N12"/>
    <mergeCell ref="H27:H29"/>
    <mergeCell ref="I27:M29"/>
    <mergeCell ref="N27:N29"/>
    <mergeCell ref="E33:G35"/>
    <mergeCell ref="O4:O5"/>
    <mergeCell ref="P4:P5"/>
    <mergeCell ref="Q4:Q5"/>
    <mergeCell ref="R4:R5"/>
    <mergeCell ref="S4:S5"/>
    <mergeCell ref="T4:T5"/>
    <mergeCell ref="T6:T9"/>
    <mergeCell ref="S2:T2"/>
    <mergeCell ref="U2:W3"/>
    <mergeCell ref="O2:P2"/>
    <mergeCell ref="Q2:R2"/>
    <mergeCell ref="U4:W5"/>
    <mergeCell ref="O6:O9"/>
    <mergeCell ref="P6:P9"/>
    <mergeCell ref="Q6:Q9"/>
    <mergeCell ref="U6:W9"/>
    <mergeCell ref="O10:P12"/>
    <mergeCell ref="Q10:Q12"/>
    <mergeCell ref="R10:R12"/>
    <mergeCell ref="S10:T12"/>
    <mergeCell ref="U10:W12"/>
    <mergeCell ref="R6:R9"/>
    <mergeCell ref="S6:S9"/>
    <mergeCell ref="E13:G14"/>
    <mergeCell ref="H13:H14"/>
    <mergeCell ref="I13:M14"/>
    <mergeCell ref="N13:N14"/>
    <mergeCell ref="O13:P14"/>
    <mergeCell ref="Q13:R14"/>
    <mergeCell ref="S13:T14"/>
    <mergeCell ref="U13:W14"/>
    <mergeCell ref="S15:T16"/>
    <mergeCell ref="U15:W16"/>
    <mergeCell ref="D17:D23"/>
    <mergeCell ref="E17:G20"/>
    <mergeCell ref="H17:H20"/>
    <mergeCell ref="I17:M20"/>
    <mergeCell ref="N17:N20"/>
    <mergeCell ref="O17:O20"/>
    <mergeCell ref="P17:P20"/>
    <mergeCell ref="Q17:Q20"/>
    <mergeCell ref="E15:G16"/>
    <mergeCell ref="H15:H16"/>
    <mergeCell ref="I15:M16"/>
    <mergeCell ref="N15:N16"/>
    <mergeCell ref="O15:P16"/>
    <mergeCell ref="Q15:R16"/>
    <mergeCell ref="R17:R20"/>
    <mergeCell ref="S17:S20"/>
    <mergeCell ref="T17:T20"/>
    <mergeCell ref="U17:W20"/>
    <mergeCell ref="E21:G23"/>
    <mergeCell ref="H21:H23"/>
    <mergeCell ref="I21:M23"/>
    <mergeCell ref="N21:N23"/>
    <mergeCell ref="O21:P23"/>
    <mergeCell ref="Q21:Q23"/>
    <mergeCell ref="R21:R23"/>
    <mergeCell ref="S21:T23"/>
    <mergeCell ref="U21:W23"/>
    <mergeCell ref="C24:C38"/>
    <mergeCell ref="D24:D38"/>
    <mergeCell ref="E24:G26"/>
    <mergeCell ref="H24:H26"/>
    <mergeCell ref="I24:M26"/>
    <mergeCell ref="N24:N26"/>
    <mergeCell ref="O24:P26"/>
    <mergeCell ref="Q24:Q26"/>
    <mergeCell ref="R24:R26"/>
    <mergeCell ref="E30:G32"/>
    <mergeCell ref="H30:H32"/>
    <mergeCell ref="I30:M32"/>
    <mergeCell ref="N30:N32"/>
    <mergeCell ref="O30:P32"/>
    <mergeCell ref="Q30:Q32"/>
    <mergeCell ref="R30:R32"/>
    <mergeCell ref="S24:T26"/>
    <mergeCell ref="U24:W26"/>
    <mergeCell ref="E27:G29"/>
    <mergeCell ref="S36:T38"/>
    <mergeCell ref="U36:W38"/>
    <mergeCell ref="R33:R35"/>
    <mergeCell ref="S33:T35"/>
    <mergeCell ref="U33:W35"/>
    <mergeCell ref="O27:O29"/>
    <mergeCell ref="P27:P29"/>
    <mergeCell ref="Q27:Q29"/>
    <mergeCell ref="R27:R29"/>
    <mergeCell ref="S27:S29"/>
    <mergeCell ref="T27:T29"/>
    <mergeCell ref="U27:W29"/>
    <mergeCell ref="S30:T32"/>
    <mergeCell ref="U30:W32"/>
    <mergeCell ref="E36:G38"/>
    <mergeCell ref="H36:H38"/>
    <mergeCell ref="I36:M38"/>
    <mergeCell ref="N36:N38"/>
    <mergeCell ref="O36:P38"/>
    <mergeCell ref="Q36:Q38"/>
    <mergeCell ref="R36:R38"/>
    <mergeCell ref="H33:H35"/>
    <mergeCell ref="I33:M35"/>
    <mergeCell ref="N33:N35"/>
    <mergeCell ref="O33:P35"/>
    <mergeCell ref="Q33:Q35"/>
  </mergeCells>
  <phoneticPr fontId="4"/>
  <conditionalFormatting sqref="S4:S5 S33:S38">
    <cfRule type="cellIs" dxfId="11" priority="11" operator="lessThan">
      <formula>0</formula>
    </cfRule>
    <cfRule type="cellIs" priority="12" operator="equal">
      <formula>-0.5</formula>
    </cfRule>
  </conditionalFormatting>
  <conditionalFormatting sqref="S27:S29">
    <cfRule type="cellIs" dxfId="10" priority="9" operator="lessThan">
      <formula>0</formula>
    </cfRule>
    <cfRule type="cellIs" priority="10" operator="equal">
      <formula>-0.5</formula>
    </cfRule>
  </conditionalFormatting>
  <conditionalFormatting sqref="S6:T11">
    <cfRule type="cellIs" dxfId="9" priority="7" operator="lessThan">
      <formula>0</formula>
    </cfRule>
    <cfRule type="cellIs" priority="8" operator="equal">
      <formula>-0.5</formula>
    </cfRule>
  </conditionalFormatting>
  <conditionalFormatting sqref="S13:T22">
    <cfRule type="cellIs" dxfId="8" priority="5" operator="lessThan">
      <formula>0</formula>
    </cfRule>
    <cfRule type="cellIs" priority="6" operator="equal">
      <formula>-0.5</formula>
    </cfRule>
  </conditionalFormatting>
  <conditionalFormatting sqref="S24:T26">
    <cfRule type="cellIs" dxfId="7" priority="3" operator="lessThan">
      <formula>0</formula>
    </cfRule>
    <cfRule type="cellIs" priority="4" operator="equal">
      <formula>-0.5</formula>
    </cfRule>
  </conditionalFormatting>
  <conditionalFormatting sqref="S30:T32">
    <cfRule type="cellIs" dxfId="6" priority="1" operator="lessThan">
      <formula>0</formula>
    </cfRule>
    <cfRule type="cellIs" priority="2" operator="equal">
      <formula>-0.5</formula>
    </cfRule>
  </conditionalFormatting>
  <dataValidations count="8">
    <dataValidation type="list" allowBlank="1" showInputMessage="1" showErrorMessage="1" sqref="H27:H29" xr:uid="{AE613A59-5EE1-4D69-8373-2C56685546F8}">
      <formula1>"○・×,○,施設長等が兼務,事務業務委託,×"</formula1>
    </dataValidation>
    <dataValidation type="list" allowBlank="1" showInputMessage="1" showErrorMessage="1" sqref="H33:H35" xr:uid="{012217BE-9287-44C6-BD8B-4C15E319E4B7}">
      <formula1>"○・×,区分Ａ（配置）,区分Ｂ（兼務）,区分Ｃ（嘱託）,×"</formula1>
    </dataValidation>
    <dataValidation type="list" allowBlank="1" showInputMessage="1" showErrorMessage="1" sqref="H24:H26" xr:uid="{2F400871-B353-405C-8030-E811CB395CFB}">
      <formula1>"○・×,主任補助者を配置,専門職を活用,×"</formula1>
    </dataValidation>
    <dataValidation type="list" allowBlank="1" showInputMessage="1" showErrorMessage="1" sqref="H10:H12" xr:uid="{3DDC8A76-1D85-4E9B-991D-34DD895AF342}">
      <formula1>"○・×,○,施設長等が兼務,事務業務委託"</formula1>
    </dataValidation>
    <dataValidation type="list" allowBlank="1" showInputMessage="1" showErrorMessage="1" sqref="H17:H20" xr:uid="{309A3BD0-4996-4D76-8057-34FD7D55DA65}">
      <formula1>"○・×,○,調理業務委託,外部搬入,本園から搬入,分園なし"</formula1>
    </dataValidation>
    <dataValidation type="list" allowBlank="1" showInputMessage="1" showErrorMessage="1" sqref="H6:H9" xr:uid="{4B6E927D-534A-498A-A788-E17DAB5E081F}">
      <formula1>"○・×,○,調理業務委託,外部搬入"</formula1>
    </dataValidation>
    <dataValidation type="list" allowBlank="1" showInputMessage="1" showErrorMessage="1" sqref="H36:H38 H30:H32" xr:uid="{DE2560BE-444D-49FE-BC73-3A3AD2EBCC9F}">
      <formula1>"○・×,○,×"</formula1>
    </dataValidation>
    <dataValidation type="list" allowBlank="1" showInputMessage="1" showErrorMessage="1" sqref="H21:H23" xr:uid="{864EE354-C244-4F7B-A235-8D58085B296A}">
      <formula1>"○・×,○,施設長等が兼務,事務業務委託,分園なし"</formula1>
    </dataValidation>
  </dataValidations>
  <pageMargins left="0.70866141732283472" right="0.70866141732283472" top="0.74803149606299213" bottom="0.74803149606299213" header="0.31496062992125984" footer="0.31496062992125984"/>
  <pageSetup paperSize="9" scale="69"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29800-A159-4F18-AC71-7A6A5C3AB70B}">
  <sheetPr codeName="Sheet20">
    <pageSetUpPr fitToPage="1"/>
  </sheetPr>
  <dimension ref="A1:W39"/>
  <sheetViews>
    <sheetView showGridLines="0" view="pageBreakPreview" zoomScaleNormal="100" zoomScaleSheetLayoutView="100" workbookViewId="0"/>
  </sheetViews>
  <sheetFormatPr defaultColWidth="9" defaultRowHeight="12.6"/>
  <cols>
    <col min="1" max="1" width="9" style="42"/>
    <col min="2" max="4" width="4.19921875" style="42" customWidth="1"/>
    <col min="5" max="13" width="9" style="42"/>
    <col min="14" max="14" width="4.59765625" style="42" customWidth="1"/>
    <col min="15" max="20" width="7.19921875" style="42" customWidth="1"/>
    <col min="21" max="22" width="5.09765625" style="42" customWidth="1"/>
    <col min="23" max="23" width="9.3984375" style="42" customWidth="1"/>
    <col min="24" max="16384" width="9" style="42"/>
  </cols>
  <sheetData>
    <row r="1" spans="1:23" s="43" customFormat="1" ht="23.1" customHeight="1">
      <c r="A1" s="43" t="s">
        <v>360</v>
      </c>
    </row>
    <row r="2" spans="1:23" s="43" customFormat="1" ht="15" customHeight="1">
      <c r="E2" s="1107" t="s">
        <v>361</v>
      </c>
      <c r="F2" s="477"/>
      <c r="G2" s="1108"/>
      <c r="H2" s="1116" t="s">
        <v>362</v>
      </c>
      <c r="I2" s="1107" t="s">
        <v>363</v>
      </c>
      <c r="J2" s="477"/>
      <c r="K2" s="477"/>
      <c r="L2" s="477"/>
      <c r="M2" s="1108"/>
      <c r="N2" s="1094"/>
      <c r="O2" s="1106" t="s">
        <v>147</v>
      </c>
      <c r="P2" s="447"/>
      <c r="Q2" s="1106" t="s">
        <v>148</v>
      </c>
      <c r="R2" s="447"/>
      <c r="S2" s="1106" t="s">
        <v>162</v>
      </c>
      <c r="T2" s="447"/>
      <c r="U2" s="1107" t="s">
        <v>364</v>
      </c>
      <c r="V2" s="477"/>
      <c r="W2" s="1108"/>
    </row>
    <row r="3" spans="1:23" s="43" customFormat="1" ht="15" customHeight="1">
      <c r="E3" s="1109"/>
      <c r="F3" s="1110"/>
      <c r="G3" s="1111"/>
      <c r="H3" s="1117"/>
      <c r="I3" s="1109"/>
      <c r="J3" s="1110"/>
      <c r="K3" s="1110"/>
      <c r="L3" s="1110"/>
      <c r="M3" s="1111"/>
      <c r="N3" s="1118"/>
      <c r="O3" s="230" t="s">
        <v>138</v>
      </c>
      <c r="P3" s="230" t="s">
        <v>139</v>
      </c>
      <c r="Q3" s="230" t="s">
        <v>138</v>
      </c>
      <c r="R3" s="230" t="s">
        <v>139</v>
      </c>
      <c r="S3" s="230" t="s">
        <v>138</v>
      </c>
      <c r="T3" s="230" t="s">
        <v>139</v>
      </c>
      <c r="U3" s="1109"/>
      <c r="V3" s="1110"/>
      <c r="W3" s="1111"/>
    </row>
    <row r="4" spans="1:23" ht="12" customHeight="1">
      <c r="A4" s="1112" t="s">
        <v>406</v>
      </c>
      <c r="B4" s="1064" t="s">
        <v>366</v>
      </c>
      <c r="C4" s="1064" t="s">
        <v>367</v>
      </c>
      <c r="D4" s="1064" t="s">
        <v>157</v>
      </c>
      <c r="E4" s="1006" t="s">
        <v>368</v>
      </c>
      <c r="F4" s="1006"/>
      <c r="G4" s="1006"/>
      <c r="H4" s="1017" t="s">
        <v>34</v>
      </c>
      <c r="I4" s="1082" t="s">
        <v>369</v>
      </c>
      <c r="J4" s="1093"/>
      <c r="K4" s="1093"/>
      <c r="L4" s="1093"/>
      <c r="M4" s="1093"/>
      <c r="N4" s="1017" t="s">
        <v>370</v>
      </c>
      <c r="O4" s="1102" cm="1">
        <f t="array" ref="O4">_xlfn.IFS(H4="○",1,H4="×",0,H4="○・×",0)</f>
        <v>1</v>
      </c>
      <c r="P4" s="1104">
        <v>0</v>
      </c>
      <c r="Q4" s="1119"/>
      <c r="R4" s="1119"/>
      <c r="S4" s="1048">
        <f>Q4-O4</f>
        <v>-1</v>
      </c>
      <c r="T4" s="1048">
        <f>R4-P4</f>
        <v>0</v>
      </c>
      <c r="U4" s="1052"/>
      <c r="V4" s="1032"/>
      <c r="W4" s="1033"/>
    </row>
    <row r="5" spans="1:23" ht="12" customHeight="1">
      <c r="A5" s="1113"/>
      <c r="B5" s="1065"/>
      <c r="C5" s="1065"/>
      <c r="D5" s="1065"/>
      <c r="E5" s="1006"/>
      <c r="F5" s="1006"/>
      <c r="G5" s="1006"/>
      <c r="H5" s="1017"/>
      <c r="I5" s="1093"/>
      <c r="J5" s="1093"/>
      <c r="K5" s="1093"/>
      <c r="L5" s="1093"/>
      <c r="M5" s="1093"/>
      <c r="N5" s="1017"/>
      <c r="O5" s="1103"/>
      <c r="P5" s="1105"/>
      <c r="Q5" s="1121"/>
      <c r="R5" s="1126"/>
      <c r="S5" s="1050"/>
      <c r="T5" s="1051"/>
      <c r="U5" s="1037"/>
      <c r="V5" s="1038"/>
      <c r="W5" s="1039"/>
    </row>
    <row r="6" spans="1:23" ht="12" customHeight="1">
      <c r="A6" s="1113"/>
      <c r="B6" s="1065"/>
      <c r="C6" s="1065"/>
      <c r="D6" s="1065"/>
      <c r="E6" s="1006" t="s">
        <v>371</v>
      </c>
      <c r="F6" s="1006"/>
      <c r="G6" s="1006"/>
      <c r="H6" s="1007" t="s">
        <v>143</v>
      </c>
      <c r="I6" s="1084" t="s">
        <v>372</v>
      </c>
      <c r="J6" s="1085"/>
      <c r="K6" s="1085"/>
      <c r="L6" s="1085"/>
      <c r="M6" s="1085"/>
      <c r="N6" s="1017" t="s">
        <v>373</v>
      </c>
      <c r="O6" s="1086" cm="1">
        <f t="array" ref="O6">_xlfn.IFS(AND(H6="○",P18※記入不要!AB8&lt;=19),"0",AND(H6="○",P18※記入不要!AB8&lt;=40),"1",AND(H6="○",P18※記入不要!AB8&lt;=150),"2",AND(H6="○",P18※記入不要!AB8&gt;=151),"2",AND(H6="調理業務委託"),0,AND(H6="外部搬入"),0,AND(H6="○・×"),0)</f>
        <v>0</v>
      </c>
      <c r="P6" s="1086">
        <f>IF(AND(H6="○",OR(AND(P18※記入不要!AB8&gt;=21,P18※記入不要!AB8&lt;=40),P18※記入不要!AB8&gt;=151),P18※記入不要!AB8&lt;&gt;"調理業務委託",P18※記入不要!AB8&lt;&gt;"外部搬入",P18※記入不要!AB8&lt;&gt;"○・×"),1,0)</f>
        <v>0</v>
      </c>
      <c r="Q6" s="1119"/>
      <c r="R6" s="1119"/>
      <c r="S6" s="1048">
        <f>Q6-O6</f>
        <v>0</v>
      </c>
      <c r="T6" s="1048">
        <f>R6-P6</f>
        <v>0</v>
      </c>
      <c r="U6" s="1052" t="s">
        <v>374</v>
      </c>
      <c r="V6" s="1032"/>
      <c r="W6" s="1033"/>
    </row>
    <row r="7" spans="1:23" ht="15" customHeight="1">
      <c r="A7" s="1113"/>
      <c r="B7" s="1065"/>
      <c r="C7" s="1065"/>
      <c r="D7" s="1065"/>
      <c r="E7" s="1006"/>
      <c r="F7" s="1006"/>
      <c r="G7" s="1006"/>
      <c r="H7" s="1007"/>
      <c r="I7" s="1084"/>
      <c r="J7" s="1085"/>
      <c r="K7" s="1085"/>
      <c r="L7" s="1085"/>
      <c r="M7" s="1085"/>
      <c r="N7" s="1017"/>
      <c r="O7" s="1087"/>
      <c r="P7" s="1089"/>
      <c r="Q7" s="1120"/>
      <c r="R7" s="1120"/>
      <c r="S7" s="1100"/>
      <c r="T7" s="1100"/>
      <c r="U7" s="1034"/>
      <c r="V7" s="1035"/>
      <c r="W7" s="1036"/>
    </row>
    <row r="8" spans="1:23" ht="12" customHeight="1">
      <c r="A8" s="1113"/>
      <c r="B8" s="1065"/>
      <c r="C8" s="1065"/>
      <c r="D8" s="1065"/>
      <c r="E8" s="1006"/>
      <c r="F8" s="1006"/>
      <c r="G8" s="1006"/>
      <c r="H8" s="1007"/>
      <c r="I8" s="1084"/>
      <c r="J8" s="1085"/>
      <c r="K8" s="1085"/>
      <c r="L8" s="1085"/>
      <c r="M8" s="1085"/>
      <c r="N8" s="1017"/>
      <c r="O8" s="1087"/>
      <c r="P8" s="1089"/>
      <c r="Q8" s="1120"/>
      <c r="R8" s="1120"/>
      <c r="S8" s="1100"/>
      <c r="T8" s="1100"/>
      <c r="U8" s="1034"/>
      <c r="V8" s="1035"/>
      <c r="W8" s="1036"/>
    </row>
    <row r="9" spans="1:23" ht="15" customHeight="1">
      <c r="A9" s="1113"/>
      <c r="B9" s="1065"/>
      <c r="C9" s="1065"/>
      <c r="D9" s="1065"/>
      <c r="E9" s="1006"/>
      <c r="F9" s="1006"/>
      <c r="G9" s="1006"/>
      <c r="H9" s="1007"/>
      <c r="I9" s="1085"/>
      <c r="J9" s="1085"/>
      <c r="K9" s="1085"/>
      <c r="L9" s="1085"/>
      <c r="M9" s="1085"/>
      <c r="N9" s="1017"/>
      <c r="O9" s="1088"/>
      <c r="P9" s="1090"/>
      <c r="Q9" s="1121"/>
      <c r="R9" s="1121"/>
      <c r="S9" s="1050"/>
      <c r="T9" s="1050"/>
      <c r="U9" s="1037"/>
      <c r="V9" s="1038"/>
      <c r="W9" s="1039"/>
    </row>
    <row r="10" spans="1:23" ht="12" customHeight="1">
      <c r="A10" s="1113"/>
      <c r="B10" s="1065"/>
      <c r="C10" s="1065"/>
      <c r="D10" s="1065"/>
      <c r="E10" s="1006" t="s">
        <v>375</v>
      </c>
      <c r="F10" s="1006"/>
      <c r="G10" s="1006"/>
      <c r="H10" s="1007" t="s">
        <v>409</v>
      </c>
      <c r="I10" s="1082" t="s">
        <v>376</v>
      </c>
      <c r="J10" s="1093"/>
      <c r="K10" s="1093"/>
      <c r="L10" s="1093"/>
      <c r="M10" s="1093"/>
      <c r="N10" s="1094" t="s">
        <v>377</v>
      </c>
      <c r="O10" s="1056" cm="1">
        <f t="array" ref="O10">_xlfn.IFS(H10="○",1,H10="施設長等が兼務",0,H10="事務業務委託",0,H10="×",0,H10="○・×",0)</f>
        <v>0</v>
      </c>
      <c r="P10" s="1136"/>
      <c r="Q10" s="1119"/>
      <c r="R10" s="1119"/>
      <c r="S10" s="1028">
        <f>SUM(Q10:R12)-O10</f>
        <v>0</v>
      </c>
      <c r="T10" s="1127"/>
      <c r="U10" s="1052" t="s">
        <v>378</v>
      </c>
      <c r="V10" s="1032"/>
      <c r="W10" s="1033"/>
    </row>
    <row r="11" spans="1:23" ht="12" customHeight="1">
      <c r="A11" s="1113"/>
      <c r="B11" s="1065"/>
      <c r="C11" s="1065"/>
      <c r="D11" s="1065"/>
      <c r="E11" s="1006"/>
      <c r="F11" s="1006"/>
      <c r="G11" s="1006"/>
      <c r="H11" s="1007"/>
      <c r="I11" s="1082"/>
      <c r="J11" s="1093"/>
      <c r="K11" s="1093"/>
      <c r="L11" s="1093"/>
      <c r="M11" s="1093"/>
      <c r="N11" s="1101"/>
      <c r="O11" s="1058"/>
      <c r="P11" s="1137"/>
      <c r="Q11" s="1122"/>
      <c r="R11" s="1122"/>
      <c r="S11" s="1040"/>
      <c r="T11" s="1139"/>
      <c r="U11" s="1034"/>
      <c r="V11" s="1035"/>
      <c r="W11" s="1036"/>
    </row>
    <row r="12" spans="1:23" ht="12" customHeight="1">
      <c r="A12" s="1113"/>
      <c r="B12" s="1065"/>
      <c r="C12" s="1065"/>
      <c r="D12" s="1065"/>
      <c r="E12" s="1006"/>
      <c r="F12" s="1006"/>
      <c r="G12" s="1006"/>
      <c r="H12" s="1007"/>
      <c r="I12" s="1093"/>
      <c r="J12" s="1093"/>
      <c r="K12" s="1093"/>
      <c r="L12" s="1093"/>
      <c r="M12" s="1093"/>
      <c r="N12" s="1095"/>
      <c r="O12" s="1060"/>
      <c r="P12" s="1138"/>
      <c r="Q12" s="1126"/>
      <c r="R12" s="1126"/>
      <c r="S12" s="1128"/>
      <c r="T12" s="1129"/>
      <c r="U12" s="1037"/>
      <c r="V12" s="1038"/>
      <c r="W12" s="1039"/>
    </row>
    <row r="13" spans="1:23" ht="12" customHeight="1">
      <c r="A13" s="1113"/>
      <c r="B13" s="1065"/>
      <c r="C13" s="1065"/>
      <c r="D13" s="1065"/>
      <c r="E13" s="1006" t="s">
        <v>379</v>
      </c>
      <c r="F13" s="1006"/>
      <c r="G13" s="1006"/>
      <c r="H13" s="1091" t="s">
        <v>34</v>
      </c>
      <c r="I13" s="1092" t="s">
        <v>380</v>
      </c>
      <c r="J13" s="1093"/>
      <c r="K13" s="1093"/>
      <c r="L13" s="1093"/>
      <c r="M13" s="1093"/>
      <c r="N13" s="1094" t="s">
        <v>381</v>
      </c>
      <c r="O13" s="1075" cm="1">
        <f t="array" ref="O13">_xlfn.IFS(H13="○",1,H13="×",0,H13="○・×",0)</f>
        <v>1</v>
      </c>
      <c r="P13" s="1130"/>
      <c r="Q13" s="1132"/>
      <c r="R13" s="1133"/>
      <c r="S13" s="1028">
        <f>Q13-O13</f>
        <v>-1</v>
      </c>
      <c r="T13" s="1127"/>
      <c r="U13" s="1052"/>
      <c r="V13" s="1032"/>
      <c r="W13" s="1033"/>
    </row>
    <row r="14" spans="1:23" ht="12" customHeight="1">
      <c r="A14" s="1113"/>
      <c r="B14" s="1065"/>
      <c r="C14" s="1065"/>
      <c r="D14" s="1065"/>
      <c r="E14" s="1006"/>
      <c r="F14" s="1006"/>
      <c r="G14" s="1006"/>
      <c r="H14" s="1091"/>
      <c r="I14" s="1093"/>
      <c r="J14" s="1093"/>
      <c r="K14" s="1093"/>
      <c r="L14" s="1093"/>
      <c r="M14" s="1093"/>
      <c r="N14" s="1095"/>
      <c r="O14" s="1079"/>
      <c r="P14" s="1131"/>
      <c r="Q14" s="1134"/>
      <c r="R14" s="1135"/>
      <c r="S14" s="1128"/>
      <c r="T14" s="1129"/>
      <c r="U14" s="1037"/>
      <c r="V14" s="1038"/>
      <c r="W14" s="1039"/>
    </row>
    <row r="15" spans="1:23" ht="12" customHeight="1">
      <c r="A15" s="1113"/>
      <c r="B15" s="1065"/>
      <c r="C15" s="1065"/>
      <c r="D15" s="1065"/>
      <c r="E15" s="1006" t="s">
        <v>382</v>
      </c>
      <c r="F15" s="1006"/>
      <c r="G15" s="1006"/>
      <c r="H15" s="1091" t="s">
        <v>141</v>
      </c>
      <c r="I15" s="1092" t="s">
        <v>383</v>
      </c>
      <c r="J15" s="1093"/>
      <c r="K15" s="1093"/>
      <c r="L15" s="1093"/>
      <c r="M15" s="1093"/>
      <c r="N15" s="1094" t="s">
        <v>384</v>
      </c>
      <c r="O15" s="1075" cm="1">
        <f t="array" ref="O15">_xlfn.IFS(H15="○",1,H15="×",0,H15="○・×",0)</f>
        <v>1</v>
      </c>
      <c r="P15" s="1130"/>
      <c r="Q15" s="1132"/>
      <c r="R15" s="1133"/>
      <c r="S15" s="1028">
        <f>Q15-O15</f>
        <v>-1</v>
      </c>
      <c r="T15" s="1127"/>
      <c r="U15" s="1052" t="s">
        <v>378</v>
      </c>
      <c r="V15" s="1032"/>
      <c r="W15" s="1033"/>
    </row>
    <row r="16" spans="1:23" ht="12" customHeight="1">
      <c r="A16" s="1113"/>
      <c r="B16" s="1065"/>
      <c r="C16" s="1065"/>
      <c r="D16" s="1115"/>
      <c r="E16" s="1006"/>
      <c r="F16" s="1006"/>
      <c r="G16" s="1006"/>
      <c r="H16" s="1091"/>
      <c r="I16" s="1093"/>
      <c r="J16" s="1093"/>
      <c r="K16" s="1093"/>
      <c r="L16" s="1093"/>
      <c r="M16" s="1093"/>
      <c r="N16" s="1095"/>
      <c r="O16" s="1079"/>
      <c r="P16" s="1131"/>
      <c r="Q16" s="1134"/>
      <c r="R16" s="1135"/>
      <c r="S16" s="1128"/>
      <c r="T16" s="1129"/>
      <c r="U16" s="1037"/>
      <c r="V16" s="1038"/>
      <c r="W16" s="1039"/>
    </row>
    <row r="17" spans="1:23" ht="12" customHeight="1">
      <c r="A17" s="1113"/>
      <c r="B17" s="1065"/>
      <c r="C17" s="898"/>
      <c r="D17" s="1064" t="s">
        <v>158</v>
      </c>
      <c r="E17" s="1006" t="s">
        <v>371</v>
      </c>
      <c r="F17" s="1006"/>
      <c r="G17" s="1006"/>
      <c r="H17" s="1007" t="s">
        <v>410</v>
      </c>
      <c r="I17" s="1084" t="s">
        <v>372</v>
      </c>
      <c r="J17" s="1085"/>
      <c r="K17" s="1085"/>
      <c r="L17" s="1085"/>
      <c r="M17" s="1085"/>
      <c r="N17" s="1017" t="s">
        <v>385</v>
      </c>
      <c r="O17" s="1086" cm="1">
        <f t="array" ref="O17">_xlfn.IFS(AND(H17="○",P18※記入不要!AB21&lt;=19),"0",AND(H17="○",P18※記入不要!AB21&lt;=40),1,AND(H17="○",P18※記入不要!AB21&lt;=150),2,AND(H17="○",P18※記入不要!AB21&gt;=151),2,AND(H17="調理業務委託"),0,AND(H17="外部搬入"),0,AND(H17="本園から搬入"),0,AND(H17="分園なし"),0,AND(H17="○・×"),0)</f>
        <v>0</v>
      </c>
      <c r="P17" s="1086">
        <f>IF(AND(H17="○",OR(AND(P18※記入不要!AB21&gt;=21,P18※記入不要!AB21&lt;=40),P18※記入不要!AB8&gt;=151),P18※記入不要!AB21&lt;&gt;"調理業務委託",P18※記入不要!AB21&lt;&gt;"外部搬入",P18※記入不要!AB21&lt;&gt;"分園なし",P18※記入不要!AB21&lt;&gt;"○・×"),1,0)</f>
        <v>0</v>
      </c>
      <c r="Q17" s="1119"/>
      <c r="R17" s="1119"/>
      <c r="S17" s="1048">
        <f>Q17-O17</f>
        <v>0</v>
      </c>
      <c r="T17" s="1048">
        <f>R17-P17</f>
        <v>0</v>
      </c>
      <c r="U17" s="1052" t="s">
        <v>386</v>
      </c>
      <c r="V17" s="1032"/>
      <c r="W17" s="1033"/>
    </row>
    <row r="18" spans="1:23" ht="12" customHeight="1">
      <c r="A18" s="1113"/>
      <c r="B18" s="1065"/>
      <c r="C18" s="898"/>
      <c r="D18" s="1065"/>
      <c r="E18" s="1006"/>
      <c r="F18" s="1006"/>
      <c r="G18" s="1006"/>
      <c r="H18" s="1007"/>
      <c r="I18" s="1084"/>
      <c r="J18" s="1085"/>
      <c r="K18" s="1085"/>
      <c r="L18" s="1085"/>
      <c r="M18" s="1085"/>
      <c r="N18" s="1017"/>
      <c r="O18" s="1087"/>
      <c r="P18" s="1087"/>
      <c r="Q18" s="1120"/>
      <c r="R18" s="1120"/>
      <c r="S18" s="1100"/>
      <c r="T18" s="1100"/>
      <c r="U18" s="1034"/>
      <c r="V18" s="1035"/>
      <c r="W18" s="1036"/>
    </row>
    <row r="19" spans="1:23" ht="12" customHeight="1">
      <c r="A19" s="1113"/>
      <c r="B19" s="1065"/>
      <c r="C19" s="898"/>
      <c r="D19" s="898"/>
      <c r="E19" s="1006"/>
      <c r="F19" s="1006"/>
      <c r="G19" s="1006"/>
      <c r="H19" s="1007"/>
      <c r="I19" s="1084"/>
      <c r="J19" s="1085"/>
      <c r="K19" s="1085"/>
      <c r="L19" s="1085"/>
      <c r="M19" s="1085"/>
      <c r="N19" s="1017"/>
      <c r="O19" s="1087"/>
      <c r="P19" s="1087"/>
      <c r="Q19" s="1120"/>
      <c r="R19" s="1120"/>
      <c r="S19" s="1100"/>
      <c r="T19" s="1100"/>
      <c r="U19" s="1034"/>
      <c r="V19" s="1035"/>
      <c r="W19" s="1036"/>
    </row>
    <row r="20" spans="1:23" ht="12" customHeight="1">
      <c r="A20" s="1113"/>
      <c r="B20" s="1065"/>
      <c r="C20" s="898"/>
      <c r="D20" s="898"/>
      <c r="E20" s="1006"/>
      <c r="F20" s="1006"/>
      <c r="G20" s="1006"/>
      <c r="H20" s="1007"/>
      <c r="I20" s="1085"/>
      <c r="J20" s="1085"/>
      <c r="K20" s="1085"/>
      <c r="L20" s="1085"/>
      <c r="M20" s="1085"/>
      <c r="N20" s="1017"/>
      <c r="O20" s="1088"/>
      <c r="P20" s="1088"/>
      <c r="Q20" s="1121"/>
      <c r="R20" s="1121"/>
      <c r="S20" s="1050"/>
      <c r="T20" s="1050"/>
      <c r="U20" s="1037"/>
      <c r="V20" s="1038"/>
      <c r="W20" s="1039"/>
    </row>
    <row r="21" spans="1:23" ht="12" customHeight="1">
      <c r="A21" s="1113"/>
      <c r="B21" s="1065"/>
      <c r="C21" s="898"/>
      <c r="D21" s="898"/>
      <c r="E21" s="1006" t="s">
        <v>375</v>
      </c>
      <c r="F21" s="1006"/>
      <c r="G21" s="1006"/>
      <c r="H21" s="1007" t="s">
        <v>410</v>
      </c>
      <c r="I21" s="1082" t="s">
        <v>376</v>
      </c>
      <c r="J21" s="1093"/>
      <c r="K21" s="1093"/>
      <c r="L21" s="1093"/>
      <c r="M21" s="1093"/>
      <c r="N21" s="1094" t="s">
        <v>387</v>
      </c>
      <c r="O21" s="1056" cm="1">
        <f t="array" ref="O21">_xlfn.IFS(H21="○",1,H21="施設長等が兼務",0,H21="事務業務委託",0,H21="×",0,H21="分園なし",0,H21="○・×",0)</f>
        <v>0</v>
      </c>
      <c r="P21" s="1123"/>
      <c r="Q21" s="1119"/>
      <c r="R21" s="1119"/>
      <c r="S21" s="1028">
        <f>SUM(Q21:R23)-O21</f>
        <v>0</v>
      </c>
      <c r="T21" s="1053"/>
      <c r="U21" s="1052" t="s">
        <v>378</v>
      </c>
      <c r="V21" s="1032"/>
      <c r="W21" s="1033"/>
    </row>
    <row r="22" spans="1:23" ht="12" customHeight="1">
      <c r="A22" s="1113"/>
      <c r="B22" s="1065"/>
      <c r="C22" s="898"/>
      <c r="D22" s="898"/>
      <c r="E22" s="1006"/>
      <c r="F22" s="1006"/>
      <c r="G22" s="1006"/>
      <c r="H22" s="1007"/>
      <c r="I22" s="1082"/>
      <c r="J22" s="1093"/>
      <c r="K22" s="1093"/>
      <c r="L22" s="1093"/>
      <c r="M22" s="1093"/>
      <c r="N22" s="1101"/>
      <c r="O22" s="1058"/>
      <c r="P22" s="1124"/>
      <c r="Q22" s="1122"/>
      <c r="R22" s="1122"/>
      <c r="S22" s="1029"/>
      <c r="T22" s="1054"/>
      <c r="U22" s="1034"/>
      <c r="V22" s="1035"/>
      <c r="W22" s="1036"/>
    </row>
    <row r="23" spans="1:23" ht="12" customHeight="1">
      <c r="A23" s="1113"/>
      <c r="B23" s="1065"/>
      <c r="C23" s="899"/>
      <c r="D23" s="899"/>
      <c r="E23" s="1006"/>
      <c r="F23" s="1006"/>
      <c r="G23" s="1006"/>
      <c r="H23" s="1007"/>
      <c r="I23" s="1093"/>
      <c r="J23" s="1093"/>
      <c r="K23" s="1093"/>
      <c r="L23" s="1093"/>
      <c r="M23" s="1093"/>
      <c r="N23" s="1095"/>
      <c r="O23" s="1060"/>
      <c r="P23" s="1125"/>
      <c r="Q23" s="1126"/>
      <c r="R23" s="1121"/>
      <c r="S23" s="1063"/>
      <c r="T23" s="1023"/>
      <c r="U23" s="1037"/>
      <c r="V23" s="1038"/>
      <c r="W23" s="1039"/>
    </row>
    <row r="24" spans="1:23" ht="12" customHeight="1">
      <c r="A24" s="1113"/>
      <c r="B24" s="1065"/>
      <c r="C24" s="1064" t="s">
        <v>388</v>
      </c>
      <c r="D24" s="1064" t="s">
        <v>161</v>
      </c>
      <c r="E24" s="1006" t="s">
        <v>389</v>
      </c>
      <c r="F24" s="1006"/>
      <c r="G24" s="1006"/>
      <c r="H24" s="1081" t="s">
        <v>411</v>
      </c>
      <c r="I24" s="1066" t="s">
        <v>390</v>
      </c>
      <c r="J24" s="1067"/>
      <c r="K24" s="1067"/>
      <c r="L24" s="1067"/>
      <c r="M24" s="1068"/>
      <c r="N24" s="1017" t="s">
        <v>391</v>
      </c>
      <c r="O24" s="1075" cm="1">
        <f t="array" ref="O24">_xlfn.IFS(H24="主任補助者を配置",1,H24="専門職を活用",1,H24="×",0,H24="○・×",0)</f>
        <v>0</v>
      </c>
      <c r="P24" s="1076"/>
      <c r="Q24" s="1119"/>
      <c r="R24" s="1119"/>
      <c r="S24" s="1028">
        <f>SUM(Q24:R26)-O24</f>
        <v>0</v>
      </c>
      <c r="T24" s="1053"/>
      <c r="U24" s="1052"/>
      <c r="V24" s="1032"/>
      <c r="W24" s="1033"/>
    </row>
    <row r="25" spans="1:23" ht="12" customHeight="1">
      <c r="A25" s="1113"/>
      <c r="B25" s="1065"/>
      <c r="C25" s="1065"/>
      <c r="D25" s="1065"/>
      <c r="E25" s="1006"/>
      <c r="F25" s="1006"/>
      <c r="G25" s="1006"/>
      <c r="H25" s="1081"/>
      <c r="I25" s="1069"/>
      <c r="J25" s="1070"/>
      <c r="K25" s="1070"/>
      <c r="L25" s="1070"/>
      <c r="M25" s="1071"/>
      <c r="N25" s="1017"/>
      <c r="O25" s="1077"/>
      <c r="P25" s="1078"/>
      <c r="Q25" s="1122"/>
      <c r="R25" s="1122"/>
      <c r="S25" s="1040"/>
      <c r="T25" s="1054"/>
      <c r="U25" s="1034"/>
      <c r="V25" s="1035"/>
      <c r="W25" s="1036"/>
    </row>
    <row r="26" spans="1:23" ht="12" customHeight="1">
      <c r="A26" s="1113"/>
      <c r="B26" s="1065"/>
      <c r="C26" s="898"/>
      <c r="D26" s="898"/>
      <c r="E26" s="1006"/>
      <c r="F26" s="1006"/>
      <c r="G26" s="1006"/>
      <c r="H26" s="1081"/>
      <c r="I26" s="1072"/>
      <c r="J26" s="1073"/>
      <c r="K26" s="1073"/>
      <c r="L26" s="1073"/>
      <c r="M26" s="1074"/>
      <c r="N26" s="1017"/>
      <c r="O26" s="1079"/>
      <c r="P26" s="1080"/>
      <c r="Q26" s="1121"/>
      <c r="R26" s="1121"/>
      <c r="S26" s="1030"/>
      <c r="T26" s="1055"/>
      <c r="U26" s="1037"/>
      <c r="V26" s="1038"/>
      <c r="W26" s="1039"/>
    </row>
    <row r="27" spans="1:23" ht="12" customHeight="1">
      <c r="A27" s="1113"/>
      <c r="B27" s="1065"/>
      <c r="C27" s="898"/>
      <c r="D27" s="898"/>
      <c r="E27" s="1006" t="s">
        <v>392</v>
      </c>
      <c r="F27" s="1006"/>
      <c r="G27" s="1006"/>
      <c r="H27" s="1007" t="s">
        <v>411</v>
      </c>
      <c r="I27" s="1082" t="s">
        <v>407</v>
      </c>
      <c r="J27" s="1093"/>
      <c r="K27" s="1093"/>
      <c r="L27" s="1093"/>
      <c r="M27" s="1093"/>
      <c r="N27" s="1017" t="s">
        <v>394</v>
      </c>
      <c r="O27" s="1042" cm="1">
        <f t="array" ref="O27">_xlfn.IFS(H27="○",1,H27="施設長等が兼務",0,H27="事務業務委託",0,H27="×",0,H27="○・×",0)</f>
        <v>0</v>
      </c>
      <c r="P27" s="1045">
        <v>0</v>
      </c>
      <c r="Q27" s="1119"/>
      <c r="R27" s="1119"/>
      <c r="S27" s="1048">
        <f>Q27-O27</f>
        <v>0</v>
      </c>
      <c r="T27" s="1048">
        <f>R27-P27</f>
        <v>0</v>
      </c>
      <c r="U27" s="1052"/>
      <c r="V27" s="1032"/>
      <c r="W27" s="1033"/>
    </row>
    <row r="28" spans="1:23" ht="12" customHeight="1">
      <c r="A28" s="1113"/>
      <c r="B28" s="1065"/>
      <c r="C28" s="898"/>
      <c r="D28" s="898"/>
      <c r="E28" s="1006"/>
      <c r="F28" s="1006"/>
      <c r="G28" s="1006"/>
      <c r="H28" s="1007"/>
      <c r="I28" s="1092"/>
      <c r="J28" s="1093"/>
      <c r="K28" s="1093"/>
      <c r="L28" s="1093"/>
      <c r="M28" s="1093"/>
      <c r="N28" s="1017"/>
      <c r="O28" s="1043"/>
      <c r="P28" s="1046"/>
      <c r="Q28" s="1122"/>
      <c r="R28" s="1122"/>
      <c r="S28" s="1049"/>
      <c r="T28" s="1049"/>
      <c r="U28" s="1034"/>
      <c r="V28" s="1035"/>
      <c r="W28" s="1036"/>
    </row>
    <row r="29" spans="1:23" ht="12" customHeight="1">
      <c r="A29" s="1113"/>
      <c r="B29" s="1065"/>
      <c r="C29" s="898"/>
      <c r="D29" s="898"/>
      <c r="E29" s="1006"/>
      <c r="F29" s="1006"/>
      <c r="G29" s="1006"/>
      <c r="H29" s="1007"/>
      <c r="I29" s="1093"/>
      <c r="J29" s="1093"/>
      <c r="K29" s="1093"/>
      <c r="L29" s="1093"/>
      <c r="M29" s="1093"/>
      <c r="N29" s="1017"/>
      <c r="O29" s="1044"/>
      <c r="P29" s="1047"/>
      <c r="Q29" s="1121"/>
      <c r="R29" s="1121"/>
      <c r="S29" s="1050"/>
      <c r="T29" s="1051"/>
      <c r="U29" s="1037"/>
      <c r="V29" s="1038"/>
      <c r="W29" s="1039"/>
    </row>
    <row r="30" spans="1:23" ht="12" customHeight="1">
      <c r="A30" s="1113"/>
      <c r="B30" s="1065"/>
      <c r="C30" s="898"/>
      <c r="D30" s="898"/>
      <c r="E30" s="1006" t="s">
        <v>395</v>
      </c>
      <c r="F30" s="1006"/>
      <c r="G30" s="1006"/>
      <c r="H30" s="1081" t="s">
        <v>411</v>
      </c>
      <c r="I30" s="1082" t="s">
        <v>396</v>
      </c>
      <c r="J30" s="1083"/>
      <c r="K30" s="1083"/>
      <c r="L30" s="1083"/>
      <c r="M30" s="1083"/>
      <c r="N30" s="1017" t="s">
        <v>397</v>
      </c>
      <c r="O30" s="1075" cm="1">
        <f t="array" ref="O30">_xlfn.IFS(H30="○",1,H30="×",0,H30="○・×",0)</f>
        <v>0</v>
      </c>
      <c r="P30" s="1076"/>
      <c r="Q30" s="1119"/>
      <c r="R30" s="1119"/>
      <c r="S30" s="1028">
        <f>SUM(Q30:R32)-O30</f>
        <v>0</v>
      </c>
      <c r="T30" s="1053"/>
      <c r="U30" s="1052"/>
      <c r="V30" s="1032"/>
      <c r="W30" s="1033"/>
    </row>
    <row r="31" spans="1:23" ht="12" customHeight="1">
      <c r="A31" s="1113"/>
      <c r="B31" s="1065"/>
      <c r="C31" s="898"/>
      <c r="D31" s="898"/>
      <c r="E31" s="1006"/>
      <c r="F31" s="1006"/>
      <c r="G31" s="1006"/>
      <c r="H31" s="1081"/>
      <c r="I31" s="1082"/>
      <c r="J31" s="1083"/>
      <c r="K31" s="1083"/>
      <c r="L31" s="1083"/>
      <c r="M31" s="1083"/>
      <c r="N31" s="1017"/>
      <c r="O31" s="1077"/>
      <c r="P31" s="1078"/>
      <c r="Q31" s="1122"/>
      <c r="R31" s="1122"/>
      <c r="S31" s="1040"/>
      <c r="T31" s="1054"/>
      <c r="U31" s="1034"/>
      <c r="V31" s="1035"/>
      <c r="W31" s="1036"/>
    </row>
    <row r="32" spans="1:23" ht="12" customHeight="1">
      <c r="A32" s="1113"/>
      <c r="B32" s="1065"/>
      <c r="C32" s="898"/>
      <c r="D32" s="898"/>
      <c r="E32" s="1006"/>
      <c r="F32" s="1006"/>
      <c r="G32" s="1006"/>
      <c r="H32" s="1081"/>
      <c r="I32" s="1083"/>
      <c r="J32" s="1083"/>
      <c r="K32" s="1083"/>
      <c r="L32" s="1083"/>
      <c r="M32" s="1083"/>
      <c r="N32" s="1017"/>
      <c r="O32" s="1079"/>
      <c r="P32" s="1080"/>
      <c r="Q32" s="1121"/>
      <c r="R32" s="1121"/>
      <c r="S32" s="1030"/>
      <c r="T32" s="1055"/>
      <c r="U32" s="1037"/>
      <c r="V32" s="1038"/>
      <c r="W32" s="1039"/>
    </row>
    <row r="33" spans="1:23" ht="12" customHeight="1">
      <c r="A33" s="1113"/>
      <c r="B33" s="1065"/>
      <c r="C33" s="898"/>
      <c r="D33" s="898"/>
      <c r="E33" s="1006" t="s">
        <v>398</v>
      </c>
      <c r="F33" s="1006"/>
      <c r="G33" s="1006"/>
      <c r="H33" s="1007" t="s">
        <v>411</v>
      </c>
      <c r="I33" s="1008" t="s">
        <v>399</v>
      </c>
      <c r="J33" s="1009"/>
      <c r="K33" s="1009"/>
      <c r="L33" s="1009"/>
      <c r="M33" s="1010"/>
      <c r="N33" s="1017" t="s">
        <v>400</v>
      </c>
      <c r="O33" s="1018" cm="1">
        <f t="array" ref="O33">_xlfn.IFS(H33="区分Ａ（配置）",1,H33="区分Ｂ（兼務）",1,H33="区分Ｃ（嘱託）",1,H33="×",0,H33="○・×",0)</f>
        <v>0</v>
      </c>
      <c r="P33" s="1019"/>
      <c r="Q33" s="1119"/>
      <c r="R33" s="1119"/>
      <c r="S33" s="1028">
        <f>SUM(Q33,R33)-O33</f>
        <v>0</v>
      </c>
      <c r="T33" s="1019"/>
      <c r="U33" s="1031" t="s">
        <v>401</v>
      </c>
      <c r="V33" s="1032"/>
      <c r="W33" s="1033"/>
    </row>
    <row r="34" spans="1:23" ht="12" customHeight="1">
      <c r="A34" s="1113"/>
      <c r="B34" s="1065"/>
      <c r="C34" s="898"/>
      <c r="D34" s="898"/>
      <c r="E34" s="1006"/>
      <c r="F34" s="1006"/>
      <c r="G34" s="1006"/>
      <c r="H34" s="1007"/>
      <c r="I34" s="1011"/>
      <c r="J34" s="1012"/>
      <c r="K34" s="1012"/>
      <c r="L34" s="1012"/>
      <c r="M34" s="1013"/>
      <c r="N34" s="1017"/>
      <c r="O34" s="1020"/>
      <c r="P34" s="1021"/>
      <c r="Q34" s="1122"/>
      <c r="R34" s="1122"/>
      <c r="S34" s="1040"/>
      <c r="T34" s="1021"/>
      <c r="U34" s="1041"/>
      <c r="V34" s="1035"/>
      <c r="W34" s="1036"/>
    </row>
    <row r="35" spans="1:23" ht="12" customHeight="1">
      <c r="A35" s="1113"/>
      <c r="B35" s="1065"/>
      <c r="C35" s="898"/>
      <c r="D35" s="898"/>
      <c r="E35" s="1006"/>
      <c r="F35" s="1006"/>
      <c r="G35" s="1006"/>
      <c r="H35" s="1007" t="s">
        <v>402</v>
      </c>
      <c r="I35" s="1014"/>
      <c r="J35" s="1015"/>
      <c r="K35" s="1015"/>
      <c r="L35" s="1015"/>
      <c r="M35" s="1016"/>
      <c r="N35" s="1017"/>
      <c r="O35" s="1022"/>
      <c r="P35" s="1023"/>
      <c r="Q35" s="1121"/>
      <c r="R35" s="1121"/>
      <c r="S35" s="1030"/>
      <c r="T35" s="1023"/>
      <c r="U35" s="1037"/>
      <c r="V35" s="1038"/>
      <c r="W35" s="1039"/>
    </row>
    <row r="36" spans="1:23" ht="12" customHeight="1">
      <c r="A36" s="1113"/>
      <c r="B36" s="1065"/>
      <c r="C36" s="898"/>
      <c r="D36" s="898"/>
      <c r="E36" s="1006" t="s">
        <v>408</v>
      </c>
      <c r="F36" s="1006"/>
      <c r="G36" s="1006"/>
      <c r="H36" s="1007" t="s">
        <v>411</v>
      </c>
      <c r="I36" s="1008" t="s">
        <v>404</v>
      </c>
      <c r="J36" s="1009"/>
      <c r="K36" s="1009"/>
      <c r="L36" s="1009"/>
      <c r="M36" s="1010"/>
      <c r="N36" s="1017" t="s">
        <v>405</v>
      </c>
      <c r="O36" s="1018" cm="1">
        <f t="array" ref="O36">_xlfn.IFS(H36="○",1,H36="×",0,H36="○・×",0)</f>
        <v>0</v>
      </c>
      <c r="P36" s="1019"/>
      <c r="Q36" s="1119"/>
      <c r="R36" s="1119"/>
      <c r="S36" s="1028">
        <f>SUM(Q36,R36)-O36</f>
        <v>0</v>
      </c>
      <c r="T36" s="1019">
        <f t="shared" ref="T36:T37" si="0">R36-P36</f>
        <v>0</v>
      </c>
      <c r="U36" s="1031"/>
      <c r="V36" s="1032"/>
      <c r="W36" s="1033"/>
    </row>
    <row r="37" spans="1:23" ht="12" customHeight="1">
      <c r="A37" s="1113"/>
      <c r="B37" s="1065"/>
      <c r="C37" s="898"/>
      <c r="D37" s="898"/>
      <c r="E37" s="1006"/>
      <c r="F37" s="1006"/>
      <c r="G37" s="1006"/>
      <c r="H37" s="1007"/>
      <c r="I37" s="1011"/>
      <c r="J37" s="1012"/>
      <c r="K37" s="1012"/>
      <c r="L37" s="1012"/>
      <c r="M37" s="1013"/>
      <c r="N37" s="1017"/>
      <c r="O37" s="1020"/>
      <c r="P37" s="1021"/>
      <c r="Q37" s="1120"/>
      <c r="R37" s="1120"/>
      <c r="S37" s="1029">
        <f t="shared" ref="S37" si="1">Q37-O37</f>
        <v>0</v>
      </c>
      <c r="T37" s="1021">
        <f t="shared" si="0"/>
        <v>0</v>
      </c>
      <c r="U37" s="1034"/>
      <c r="V37" s="1035"/>
      <c r="W37" s="1036"/>
    </row>
    <row r="38" spans="1:23" ht="12" customHeight="1">
      <c r="A38" s="1114"/>
      <c r="B38" s="1115"/>
      <c r="C38" s="899"/>
      <c r="D38" s="899"/>
      <c r="E38" s="1006"/>
      <c r="F38" s="1006"/>
      <c r="G38" s="1006"/>
      <c r="H38" s="1007"/>
      <c r="I38" s="1014"/>
      <c r="J38" s="1015"/>
      <c r="K38" s="1015"/>
      <c r="L38" s="1015"/>
      <c r="M38" s="1016"/>
      <c r="N38" s="1017"/>
      <c r="O38" s="1022"/>
      <c r="P38" s="1023"/>
      <c r="Q38" s="1121"/>
      <c r="R38" s="1121"/>
      <c r="S38" s="1030"/>
      <c r="T38" s="1023"/>
      <c r="U38" s="1037"/>
      <c r="V38" s="1038"/>
      <c r="W38" s="1039"/>
    </row>
    <row r="39" spans="1:23" ht="15" customHeight="1">
      <c r="A39" s="42" t="s">
        <v>238</v>
      </c>
    </row>
  </sheetData>
  <sheetProtection algorithmName="SHA-512" hashValue="+rdZDRWI9xi+wruEY66iR5cFcZ2cJSBCyd9vNO9slZ6HnZHtSNX55FlXjFzKP5wWT/hY6xVy3Ni8P7Ht7rAIjg==" saltValue="5WKebdBrb44jypazXTVsrg==" spinCount="100000" sheet="1" objects="1" scenarios="1"/>
  <mergeCells count="129">
    <mergeCell ref="A4:A38"/>
    <mergeCell ref="B4:B38"/>
    <mergeCell ref="C4:C23"/>
    <mergeCell ref="D4:D16"/>
    <mergeCell ref="E4:G5"/>
    <mergeCell ref="H4:H5"/>
    <mergeCell ref="I4:M5"/>
    <mergeCell ref="N4:N5"/>
    <mergeCell ref="E2:G3"/>
    <mergeCell ref="H2:H3"/>
    <mergeCell ref="I2:M3"/>
    <mergeCell ref="N2:N3"/>
    <mergeCell ref="E6:G9"/>
    <mergeCell ref="H6:H9"/>
    <mergeCell ref="I6:M9"/>
    <mergeCell ref="N6:N9"/>
    <mergeCell ref="E10:G12"/>
    <mergeCell ref="H10:H12"/>
    <mergeCell ref="I10:M12"/>
    <mergeCell ref="N10:N12"/>
    <mergeCell ref="H27:H29"/>
    <mergeCell ref="I27:M29"/>
    <mergeCell ref="N27:N29"/>
    <mergeCell ref="E33:G35"/>
    <mergeCell ref="O4:O5"/>
    <mergeCell ref="P4:P5"/>
    <mergeCell ref="Q4:Q5"/>
    <mergeCell ref="R4:R5"/>
    <mergeCell ref="S4:S5"/>
    <mergeCell ref="T4:T5"/>
    <mergeCell ref="T6:T9"/>
    <mergeCell ref="S2:T2"/>
    <mergeCell ref="U2:W3"/>
    <mergeCell ref="O2:P2"/>
    <mergeCell ref="Q2:R2"/>
    <mergeCell ref="U4:W5"/>
    <mergeCell ref="O6:O9"/>
    <mergeCell ref="P6:P9"/>
    <mergeCell ref="Q6:Q9"/>
    <mergeCell ref="U6:W9"/>
    <mergeCell ref="O10:P12"/>
    <mergeCell ref="Q10:Q12"/>
    <mergeCell ref="R10:R12"/>
    <mergeCell ref="S10:T12"/>
    <mergeCell ref="U10:W12"/>
    <mergeCell ref="R6:R9"/>
    <mergeCell ref="S6:S9"/>
    <mergeCell ref="E13:G14"/>
    <mergeCell ref="H13:H14"/>
    <mergeCell ref="I13:M14"/>
    <mergeCell ref="N13:N14"/>
    <mergeCell ref="O13:P14"/>
    <mergeCell ref="Q13:R14"/>
    <mergeCell ref="S13:T14"/>
    <mergeCell ref="U13:W14"/>
    <mergeCell ref="S15:T16"/>
    <mergeCell ref="U15:W16"/>
    <mergeCell ref="D17:D23"/>
    <mergeCell ref="E17:G20"/>
    <mergeCell ref="H17:H20"/>
    <mergeCell ref="I17:M20"/>
    <mergeCell ref="N17:N20"/>
    <mergeCell ref="O17:O20"/>
    <mergeCell ref="P17:P20"/>
    <mergeCell ref="Q17:Q20"/>
    <mergeCell ref="E15:G16"/>
    <mergeCell ref="H15:H16"/>
    <mergeCell ref="I15:M16"/>
    <mergeCell ref="N15:N16"/>
    <mergeCell ref="O15:P16"/>
    <mergeCell ref="Q15:R16"/>
    <mergeCell ref="R17:R20"/>
    <mergeCell ref="S17:S20"/>
    <mergeCell ref="T17:T20"/>
    <mergeCell ref="U17:W20"/>
    <mergeCell ref="E21:G23"/>
    <mergeCell ref="H21:H23"/>
    <mergeCell ref="I21:M23"/>
    <mergeCell ref="N21:N23"/>
    <mergeCell ref="O21:P23"/>
    <mergeCell ref="Q21:Q23"/>
    <mergeCell ref="R21:R23"/>
    <mergeCell ref="S21:T23"/>
    <mergeCell ref="U21:W23"/>
    <mergeCell ref="C24:C38"/>
    <mergeCell ref="D24:D38"/>
    <mergeCell ref="E24:G26"/>
    <mergeCell ref="H24:H26"/>
    <mergeCell ref="I24:M26"/>
    <mergeCell ref="N24:N26"/>
    <mergeCell ref="O24:P26"/>
    <mergeCell ref="Q24:Q26"/>
    <mergeCell ref="R24:R26"/>
    <mergeCell ref="E30:G32"/>
    <mergeCell ref="H30:H32"/>
    <mergeCell ref="I30:M32"/>
    <mergeCell ref="N30:N32"/>
    <mergeCell ref="O30:P32"/>
    <mergeCell ref="Q30:Q32"/>
    <mergeCell ref="R30:R32"/>
    <mergeCell ref="S24:T26"/>
    <mergeCell ref="U24:W26"/>
    <mergeCell ref="E27:G29"/>
    <mergeCell ref="S36:T38"/>
    <mergeCell ref="U36:W38"/>
    <mergeCell ref="R33:R35"/>
    <mergeCell ref="S33:T35"/>
    <mergeCell ref="U33:W35"/>
    <mergeCell ref="O27:O29"/>
    <mergeCell ref="P27:P29"/>
    <mergeCell ref="Q27:Q29"/>
    <mergeCell ref="R27:R29"/>
    <mergeCell ref="S27:S29"/>
    <mergeCell ref="T27:T29"/>
    <mergeCell ref="U27:W29"/>
    <mergeCell ref="S30:T32"/>
    <mergeCell ref="U30:W32"/>
    <mergeCell ref="E36:G38"/>
    <mergeCell ref="H36:H38"/>
    <mergeCell ref="I36:M38"/>
    <mergeCell ref="N36:N38"/>
    <mergeCell ref="O36:P38"/>
    <mergeCell ref="Q36:Q38"/>
    <mergeCell ref="R36:R38"/>
    <mergeCell ref="H33:H35"/>
    <mergeCell ref="I33:M35"/>
    <mergeCell ref="N33:N35"/>
    <mergeCell ref="O33:P35"/>
    <mergeCell ref="Q33:Q35"/>
  </mergeCells>
  <phoneticPr fontId="4"/>
  <conditionalFormatting sqref="S4:S5 S33:S39">
    <cfRule type="cellIs" dxfId="5" priority="11" operator="lessThan">
      <formula>0</formula>
    </cfRule>
    <cfRule type="cellIs" priority="12" operator="equal">
      <formula>-0.5</formula>
    </cfRule>
  </conditionalFormatting>
  <conditionalFormatting sqref="S27:S29">
    <cfRule type="cellIs" dxfId="4" priority="9" operator="lessThan">
      <formula>0</formula>
    </cfRule>
    <cfRule type="cellIs" priority="10" operator="equal">
      <formula>-0.5</formula>
    </cfRule>
  </conditionalFormatting>
  <conditionalFormatting sqref="S6:T11">
    <cfRule type="cellIs" dxfId="3" priority="7" operator="lessThan">
      <formula>0</formula>
    </cfRule>
    <cfRule type="cellIs" priority="8" operator="equal">
      <formula>-0.5</formula>
    </cfRule>
  </conditionalFormatting>
  <conditionalFormatting sqref="S13:T22">
    <cfRule type="cellIs" dxfId="2" priority="5" operator="lessThan">
      <formula>0</formula>
    </cfRule>
    <cfRule type="cellIs" priority="6" operator="equal">
      <formula>-0.5</formula>
    </cfRule>
  </conditionalFormatting>
  <conditionalFormatting sqref="S24:T26">
    <cfRule type="cellIs" dxfId="1" priority="3" operator="lessThan">
      <formula>0</formula>
    </cfRule>
    <cfRule type="cellIs" priority="4" operator="equal">
      <formula>-0.5</formula>
    </cfRule>
  </conditionalFormatting>
  <conditionalFormatting sqref="S30:T32">
    <cfRule type="cellIs" dxfId="0" priority="1" operator="lessThan">
      <formula>0</formula>
    </cfRule>
    <cfRule type="cellIs" priority="2" operator="equal">
      <formula>-0.5</formula>
    </cfRule>
  </conditionalFormatting>
  <dataValidations count="8">
    <dataValidation type="list" allowBlank="1" showInputMessage="1" showErrorMessage="1" sqref="H27:H29" xr:uid="{93DA4237-02DC-4DF7-9C44-315CACC1D51F}">
      <formula1>"○・×,○,施設長等が兼務,事務業務委託,×"</formula1>
    </dataValidation>
    <dataValidation type="list" allowBlank="1" showInputMessage="1" showErrorMessage="1" sqref="H33:H35" xr:uid="{5E9A856E-25F7-4DE1-A777-A6E304E0A515}">
      <formula1>"○・×,区分Ａ（配置）,区分Ｂ（兼務）,区分Ｃ（嘱託）,×"</formula1>
    </dataValidation>
    <dataValidation type="list" allowBlank="1" showInputMessage="1" showErrorMessage="1" sqref="H24:H26" xr:uid="{BAEBD47A-7C79-4AB1-8CAB-A81842AD16F8}">
      <formula1>"○・×,主任補助者を配置,専門職を活用,×"</formula1>
    </dataValidation>
    <dataValidation type="list" allowBlank="1" showInputMessage="1" showErrorMessage="1" sqref="H30:H32 H36:H38" xr:uid="{6DD9382E-4C38-4A4C-A569-B4880D00C5C2}">
      <formula1>"○・×,○,×"</formula1>
    </dataValidation>
    <dataValidation type="list" allowBlank="1" showInputMessage="1" showErrorMessage="1" sqref="H6:H9" xr:uid="{562FB4FF-1A77-47B2-959D-7C7A0F747072}">
      <formula1>"○・×,○,調理業務委託,外部搬入"</formula1>
    </dataValidation>
    <dataValidation type="list" allowBlank="1" showInputMessage="1" showErrorMessage="1" sqref="H17:H20" xr:uid="{6D3BFBB6-F024-442B-9D96-9D620FD59453}">
      <formula1>"○・×,○,調理業務委託,外部搬入,本園から搬入,分園なし"</formula1>
    </dataValidation>
    <dataValidation type="list" allowBlank="1" showInputMessage="1" showErrorMessage="1" sqref="H10:H12" xr:uid="{E31C7B29-3A6F-4577-B3AA-6DF0645B63A3}">
      <formula1>"○・×,○,施設長等が兼務,事務業務委託"</formula1>
    </dataValidation>
    <dataValidation type="list" allowBlank="1" showInputMessage="1" showErrorMessage="1" sqref="H21:H23" xr:uid="{4F90EF69-5CFA-4C58-8974-996CF16AD36D}">
      <formula1>"○・×,○,施設長等が兼務,事務業務委託,分園なし"</formula1>
    </dataValidation>
  </dataValidations>
  <pageMargins left="0.70866141732283472" right="0.70866141732283472" top="0.74803149606299213" bottom="0.74803149606299213" header="0.31496062992125984" footer="0.31496062992125984"/>
  <pageSetup paperSize="9" scale="69" orientation="landscape" horizontalDpi="300" verticalDpi="300" r:id="rId1"/>
  <headerFooter>
    <oddFooter>&amp;A</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24C1-E8A1-4E2D-B4FC-C668028E2685}">
  <sheetPr codeName="Sheet4">
    <pageSetUpPr fitToPage="1"/>
  </sheetPr>
  <dimension ref="A1:O39"/>
  <sheetViews>
    <sheetView showGridLines="0" view="pageBreakPreview" zoomScaleNormal="100" zoomScaleSheetLayoutView="100" workbookViewId="0"/>
  </sheetViews>
  <sheetFormatPr defaultColWidth="8.09765625" defaultRowHeight="12.6"/>
  <cols>
    <col min="1" max="1" width="8.69921875" style="36" customWidth="1"/>
    <col min="2" max="2" width="4.59765625" style="36" customWidth="1"/>
    <col min="3" max="3" width="25.09765625" style="36" customWidth="1"/>
    <col min="4" max="10" width="9.59765625" style="36" customWidth="1"/>
    <col min="11" max="11" width="4.59765625" style="36" customWidth="1"/>
    <col min="12" max="12" width="7.09765625" style="36" customWidth="1"/>
    <col min="13" max="14" width="5.09765625" style="36" customWidth="1"/>
    <col min="15" max="15" width="9.3984375" style="36" customWidth="1"/>
    <col min="16" max="258" width="8.09765625" style="36"/>
    <col min="259" max="259" width="8.69921875" style="36" customWidth="1"/>
    <col min="260" max="260" width="4.59765625" style="36" customWidth="1"/>
    <col min="261" max="261" width="25.09765625" style="36" customWidth="1"/>
    <col min="262" max="267" width="9.59765625" style="36" customWidth="1"/>
    <col min="268" max="268" width="4.59765625" style="36" customWidth="1"/>
    <col min="269" max="269" width="7.09765625" style="36" customWidth="1"/>
    <col min="270" max="270" width="5.09765625" style="36" customWidth="1"/>
    <col min="271" max="271" width="9.3984375" style="36" customWidth="1"/>
    <col min="272" max="514" width="8.09765625" style="36"/>
    <col min="515" max="515" width="8.69921875" style="36" customWidth="1"/>
    <col min="516" max="516" width="4.59765625" style="36" customWidth="1"/>
    <col min="517" max="517" width="25.09765625" style="36" customWidth="1"/>
    <col min="518" max="523" width="9.59765625" style="36" customWidth="1"/>
    <col min="524" max="524" width="4.59765625" style="36" customWidth="1"/>
    <col min="525" max="525" width="7.09765625" style="36" customWidth="1"/>
    <col min="526" max="526" width="5.09765625" style="36" customWidth="1"/>
    <col min="527" max="527" width="9.3984375" style="36" customWidth="1"/>
    <col min="528" max="770" width="8.09765625" style="36"/>
    <col min="771" max="771" width="8.69921875" style="36" customWidth="1"/>
    <col min="772" max="772" width="4.59765625" style="36" customWidth="1"/>
    <col min="773" max="773" width="25.09765625" style="36" customWidth="1"/>
    <col min="774" max="779" width="9.59765625" style="36" customWidth="1"/>
    <col min="780" max="780" width="4.59765625" style="36" customWidth="1"/>
    <col min="781" max="781" width="7.09765625" style="36" customWidth="1"/>
    <col min="782" max="782" width="5.09765625" style="36" customWidth="1"/>
    <col min="783" max="783" width="9.3984375" style="36" customWidth="1"/>
    <col min="784" max="1026" width="8.09765625" style="36"/>
    <col min="1027" max="1027" width="8.69921875" style="36" customWidth="1"/>
    <col min="1028" max="1028" width="4.59765625" style="36" customWidth="1"/>
    <col min="1029" max="1029" width="25.09765625" style="36" customWidth="1"/>
    <col min="1030" max="1035" width="9.59765625" style="36" customWidth="1"/>
    <col min="1036" max="1036" width="4.59765625" style="36" customWidth="1"/>
    <col min="1037" max="1037" width="7.09765625" style="36" customWidth="1"/>
    <col min="1038" max="1038" width="5.09765625" style="36" customWidth="1"/>
    <col min="1039" max="1039" width="9.3984375" style="36" customWidth="1"/>
    <col min="1040" max="1282" width="8.09765625" style="36"/>
    <col min="1283" max="1283" width="8.69921875" style="36" customWidth="1"/>
    <col min="1284" max="1284" width="4.59765625" style="36" customWidth="1"/>
    <col min="1285" max="1285" width="25.09765625" style="36" customWidth="1"/>
    <col min="1286" max="1291" width="9.59765625" style="36" customWidth="1"/>
    <col min="1292" max="1292" width="4.59765625" style="36" customWidth="1"/>
    <col min="1293" max="1293" width="7.09765625" style="36" customWidth="1"/>
    <col min="1294" max="1294" width="5.09765625" style="36" customWidth="1"/>
    <col min="1295" max="1295" width="9.3984375" style="36" customWidth="1"/>
    <col min="1296" max="1538" width="8.09765625" style="36"/>
    <col min="1539" max="1539" width="8.69921875" style="36" customWidth="1"/>
    <col min="1540" max="1540" width="4.59765625" style="36" customWidth="1"/>
    <col min="1541" max="1541" width="25.09765625" style="36" customWidth="1"/>
    <col min="1542" max="1547" width="9.59765625" style="36" customWidth="1"/>
    <col min="1548" max="1548" width="4.59765625" style="36" customWidth="1"/>
    <col min="1549" max="1549" width="7.09765625" style="36" customWidth="1"/>
    <col min="1550" max="1550" width="5.09765625" style="36" customWidth="1"/>
    <col min="1551" max="1551" width="9.3984375" style="36" customWidth="1"/>
    <col min="1552" max="1794" width="8.09765625" style="36"/>
    <col min="1795" max="1795" width="8.69921875" style="36" customWidth="1"/>
    <col min="1796" max="1796" width="4.59765625" style="36" customWidth="1"/>
    <col min="1797" max="1797" width="25.09765625" style="36" customWidth="1"/>
    <col min="1798" max="1803" width="9.59765625" style="36" customWidth="1"/>
    <col min="1804" max="1804" width="4.59765625" style="36" customWidth="1"/>
    <col min="1805" max="1805" width="7.09765625" style="36" customWidth="1"/>
    <col min="1806" max="1806" width="5.09765625" style="36" customWidth="1"/>
    <col min="1807" max="1807" width="9.3984375" style="36" customWidth="1"/>
    <col min="1808" max="2050" width="8.09765625" style="36"/>
    <col min="2051" max="2051" width="8.69921875" style="36" customWidth="1"/>
    <col min="2052" max="2052" width="4.59765625" style="36" customWidth="1"/>
    <col min="2053" max="2053" width="25.09765625" style="36" customWidth="1"/>
    <col min="2054" max="2059" width="9.59765625" style="36" customWidth="1"/>
    <col min="2060" max="2060" width="4.59765625" style="36" customWidth="1"/>
    <col min="2061" max="2061" width="7.09765625" style="36" customWidth="1"/>
    <col min="2062" max="2062" width="5.09765625" style="36" customWidth="1"/>
    <col min="2063" max="2063" width="9.3984375" style="36" customWidth="1"/>
    <col min="2064" max="2306" width="8.09765625" style="36"/>
    <col min="2307" max="2307" width="8.69921875" style="36" customWidth="1"/>
    <col min="2308" max="2308" width="4.59765625" style="36" customWidth="1"/>
    <col min="2309" max="2309" width="25.09765625" style="36" customWidth="1"/>
    <col min="2310" max="2315" width="9.59765625" style="36" customWidth="1"/>
    <col min="2316" max="2316" width="4.59765625" style="36" customWidth="1"/>
    <col min="2317" max="2317" width="7.09765625" style="36" customWidth="1"/>
    <col min="2318" max="2318" width="5.09765625" style="36" customWidth="1"/>
    <col min="2319" max="2319" width="9.3984375" style="36" customWidth="1"/>
    <col min="2320" max="2562" width="8.09765625" style="36"/>
    <col min="2563" max="2563" width="8.69921875" style="36" customWidth="1"/>
    <col min="2564" max="2564" width="4.59765625" style="36" customWidth="1"/>
    <col min="2565" max="2565" width="25.09765625" style="36" customWidth="1"/>
    <col min="2566" max="2571" width="9.59765625" style="36" customWidth="1"/>
    <col min="2572" max="2572" width="4.59765625" style="36" customWidth="1"/>
    <col min="2573" max="2573" width="7.09765625" style="36" customWidth="1"/>
    <col min="2574" max="2574" width="5.09765625" style="36" customWidth="1"/>
    <col min="2575" max="2575" width="9.3984375" style="36" customWidth="1"/>
    <col min="2576" max="2818" width="8.09765625" style="36"/>
    <col min="2819" max="2819" width="8.69921875" style="36" customWidth="1"/>
    <col min="2820" max="2820" width="4.59765625" style="36" customWidth="1"/>
    <col min="2821" max="2821" width="25.09765625" style="36" customWidth="1"/>
    <col min="2822" max="2827" width="9.59765625" style="36" customWidth="1"/>
    <col min="2828" max="2828" width="4.59765625" style="36" customWidth="1"/>
    <col min="2829" max="2829" width="7.09765625" style="36" customWidth="1"/>
    <col min="2830" max="2830" width="5.09765625" style="36" customWidth="1"/>
    <col min="2831" max="2831" width="9.3984375" style="36" customWidth="1"/>
    <col min="2832" max="3074" width="8.09765625" style="36"/>
    <col min="3075" max="3075" width="8.69921875" style="36" customWidth="1"/>
    <col min="3076" max="3076" width="4.59765625" style="36" customWidth="1"/>
    <col min="3077" max="3077" width="25.09765625" style="36" customWidth="1"/>
    <col min="3078" max="3083" width="9.59765625" style="36" customWidth="1"/>
    <col min="3084" max="3084" width="4.59765625" style="36" customWidth="1"/>
    <col min="3085" max="3085" width="7.09765625" style="36" customWidth="1"/>
    <col min="3086" max="3086" width="5.09765625" style="36" customWidth="1"/>
    <col min="3087" max="3087" width="9.3984375" style="36" customWidth="1"/>
    <col min="3088" max="3330" width="8.09765625" style="36"/>
    <col min="3331" max="3331" width="8.69921875" style="36" customWidth="1"/>
    <col min="3332" max="3332" width="4.59765625" style="36" customWidth="1"/>
    <col min="3333" max="3333" width="25.09765625" style="36" customWidth="1"/>
    <col min="3334" max="3339" width="9.59765625" style="36" customWidth="1"/>
    <col min="3340" max="3340" width="4.59765625" style="36" customWidth="1"/>
    <col min="3341" max="3341" width="7.09765625" style="36" customWidth="1"/>
    <col min="3342" max="3342" width="5.09765625" style="36" customWidth="1"/>
    <col min="3343" max="3343" width="9.3984375" style="36" customWidth="1"/>
    <col min="3344" max="3586" width="8.09765625" style="36"/>
    <col min="3587" max="3587" width="8.69921875" style="36" customWidth="1"/>
    <col min="3588" max="3588" width="4.59765625" style="36" customWidth="1"/>
    <col min="3589" max="3589" width="25.09765625" style="36" customWidth="1"/>
    <col min="3590" max="3595" width="9.59765625" style="36" customWidth="1"/>
    <col min="3596" max="3596" width="4.59765625" style="36" customWidth="1"/>
    <col min="3597" max="3597" width="7.09765625" style="36" customWidth="1"/>
    <col min="3598" max="3598" width="5.09765625" style="36" customWidth="1"/>
    <col min="3599" max="3599" width="9.3984375" style="36" customWidth="1"/>
    <col min="3600" max="3842" width="8.09765625" style="36"/>
    <col min="3843" max="3843" width="8.69921875" style="36" customWidth="1"/>
    <col min="3844" max="3844" width="4.59765625" style="36" customWidth="1"/>
    <col min="3845" max="3845" width="25.09765625" style="36" customWidth="1"/>
    <col min="3846" max="3851" width="9.59765625" style="36" customWidth="1"/>
    <col min="3852" max="3852" width="4.59765625" style="36" customWidth="1"/>
    <col min="3853" max="3853" width="7.09765625" style="36" customWidth="1"/>
    <col min="3854" max="3854" width="5.09765625" style="36" customWidth="1"/>
    <col min="3855" max="3855" width="9.3984375" style="36" customWidth="1"/>
    <col min="3856" max="4098" width="8.09765625" style="36"/>
    <col min="4099" max="4099" width="8.69921875" style="36" customWidth="1"/>
    <col min="4100" max="4100" width="4.59765625" style="36" customWidth="1"/>
    <col min="4101" max="4101" width="25.09765625" style="36" customWidth="1"/>
    <col min="4102" max="4107" width="9.59765625" style="36" customWidth="1"/>
    <col min="4108" max="4108" width="4.59765625" style="36" customWidth="1"/>
    <col min="4109" max="4109" width="7.09765625" style="36" customWidth="1"/>
    <col min="4110" max="4110" width="5.09765625" style="36" customWidth="1"/>
    <col min="4111" max="4111" width="9.3984375" style="36" customWidth="1"/>
    <col min="4112" max="4354" width="8.09765625" style="36"/>
    <col min="4355" max="4355" width="8.69921875" style="36" customWidth="1"/>
    <col min="4356" max="4356" width="4.59765625" style="36" customWidth="1"/>
    <col min="4357" max="4357" width="25.09765625" style="36" customWidth="1"/>
    <col min="4358" max="4363" width="9.59765625" style="36" customWidth="1"/>
    <col min="4364" max="4364" width="4.59765625" style="36" customWidth="1"/>
    <col min="4365" max="4365" width="7.09765625" style="36" customWidth="1"/>
    <col min="4366" max="4366" width="5.09765625" style="36" customWidth="1"/>
    <col min="4367" max="4367" width="9.3984375" style="36" customWidth="1"/>
    <col min="4368" max="4610" width="8.09765625" style="36"/>
    <col min="4611" max="4611" width="8.69921875" style="36" customWidth="1"/>
    <col min="4612" max="4612" width="4.59765625" style="36" customWidth="1"/>
    <col min="4613" max="4613" width="25.09765625" style="36" customWidth="1"/>
    <col min="4614" max="4619" width="9.59765625" style="36" customWidth="1"/>
    <col min="4620" max="4620" width="4.59765625" style="36" customWidth="1"/>
    <col min="4621" max="4621" width="7.09765625" style="36" customWidth="1"/>
    <col min="4622" max="4622" width="5.09765625" style="36" customWidth="1"/>
    <col min="4623" max="4623" width="9.3984375" style="36" customWidth="1"/>
    <col min="4624" max="4866" width="8.09765625" style="36"/>
    <col min="4867" max="4867" width="8.69921875" style="36" customWidth="1"/>
    <col min="4868" max="4868" width="4.59765625" style="36" customWidth="1"/>
    <col min="4869" max="4869" width="25.09765625" style="36" customWidth="1"/>
    <col min="4870" max="4875" width="9.59765625" style="36" customWidth="1"/>
    <col min="4876" max="4876" width="4.59765625" style="36" customWidth="1"/>
    <col min="4877" max="4877" width="7.09765625" style="36" customWidth="1"/>
    <col min="4878" max="4878" width="5.09765625" style="36" customWidth="1"/>
    <col min="4879" max="4879" width="9.3984375" style="36" customWidth="1"/>
    <col min="4880" max="5122" width="8.09765625" style="36"/>
    <col min="5123" max="5123" width="8.69921875" style="36" customWidth="1"/>
    <col min="5124" max="5124" width="4.59765625" style="36" customWidth="1"/>
    <col min="5125" max="5125" width="25.09765625" style="36" customWidth="1"/>
    <col min="5126" max="5131" width="9.59765625" style="36" customWidth="1"/>
    <col min="5132" max="5132" width="4.59765625" style="36" customWidth="1"/>
    <col min="5133" max="5133" width="7.09765625" style="36" customWidth="1"/>
    <col min="5134" max="5134" width="5.09765625" style="36" customWidth="1"/>
    <col min="5135" max="5135" width="9.3984375" style="36" customWidth="1"/>
    <col min="5136" max="5378" width="8.09765625" style="36"/>
    <col min="5379" max="5379" width="8.69921875" style="36" customWidth="1"/>
    <col min="5380" max="5380" width="4.59765625" style="36" customWidth="1"/>
    <col min="5381" max="5381" width="25.09765625" style="36" customWidth="1"/>
    <col min="5382" max="5387" width="9.59765625" style="36" customWidth="1"/>
    <col min="5388" max="5388" width="4.59765625" style="36" customWidth="1"/>
    <col min="5389" max="5389" width="7.09765625" style="36" customWidth="1"/>
    <col min="5390" max="5390" width="5.09765625" style="36" customWidth="1"/>
    <col min="5391" max="5391" width="9.3984375" style="36" customWidth="1"/>
    <col min="5392" max="5634" width="8.09765625" style="36"/>
    <col min="5635" max="5635" width="8.69921875" style="36" customWidth="1"/>
    <col min="5636" max="5636" width="4.59765625" style="36" customWidth="1"/>
    <col min="5637" max="5637" width="25.09765625" style="36" customWidth="1"/>
    <col min="5638" max="5643" width="9.59765625" style="36" customWidth="1"/>
    <col min="5644" max="5644" width="4.59765625" style="36" customWidth="1"/>
    <col min="5645" max="5645" width="7.09765625" style="36" customWidth="1"/>
    <col min="5646" max="5646" width="5.09765625" style="36" customWidth="1"/>
    <col min="5647" max="5647" width="9.3984375" style="36" customWidth="1"/>
    <col min="5648" max="5890" width="8.09765625" style="36"/>
    <col min="5891" max="5891" width="8.69921875" style="36" customWidth="1"/>
    <col min="5892" max="5892" width="4.59765625" style="36" customWidth="1"/>
    <col min="5893" max="5893" width="25.09765625" style="36" customWidth="1"/>
    <col min="5894" max="5899" width="9.59765625" style="36" customWidth="1"/>
    <col min="5900" max="5900" width="4.59765625" style="36" customWidth="1"/>
    <col min="5901" max="5901" width="7.09765625" style="36" customWidth="1"/>
    <col min="5902" max="5902" width="5.09765625" style="36" customWidth="1"/>
    <col min="5903" max="5903" width="9.3984375" style="36" customWidth="1"/>
    <col min="5904" max="6146" width="8.09765625" style="36"/>
    <col min="6147" max="6147" width="8.69921875" style="36" customWidth="1"/>
    <col min="6148" max="6148" width="4.59765625" style="36" customWidth="1"/>
    <col min="6149" max="6149" width="25.09765625" style="36" customWidth="1"/>
    <col min="6150" max="6155" width="9.59765625" style="36" customWidth="1"/>
    <col min="6156" max="6156" width="4.59765625" style="36" customWidth="1"/>
    <col min="6157" max="6157" width="7.09765625" style="36" customWidth="1"/>
    <col min="6158" max="6158" width="5.09765625" style="36" customWidth="1"/>
    <col min="6159" max="6159" width="9.3984375" style="36" customWidth="1"/>
    <col min="6160" max="6402" width="8.09765625" style="36"/>
    <col min="6403" max="6403" width="8.69921875" style="36" customWidth="1"/>
    <col min="6404" max="6404" width="4.59765625" style="36" customWidth="1"/>
    <col min="6405" max="6405" width="25.09765625" style="36" customWidth="1"/>
    <col min="6406" max="6411" width="9.59765625" style="36" customWidth="1"/>
    <col min="6412" max="6412" width="4.59765625" style="36" customWidth="1"/>
    <col min="6413" max="6413" width="7.09765625" style="36" customWidth="1"/>
    <col min="6414" max="6414" width="5.09765625" style="36" customWidth="1"/>
    <col min="6415" max="6415" width="9.3984375" style="36" customWidth="1"/>
    <col min="6416" max="6658" width="8.09765625" style="36"/>
    <col min="6659" max="6659" width="8.69921875" style="36" customWidth="1"/>
    <col min="6660" max="6660" width="4.59765625" style="36" customWidth="1"/>
    <col min="6661" max="6661" width="25.09765625" style="36" customWidth="1"/>
    <col min="6662" max="6667" width="9.59765625" style="36" customWidth="1"/>
    <col min="6668" max="6668" width="4.59765625" style="36" customWidth="1"/>
    <col min="6669" max="6669" width="7.09765625" style="36" customWidth="1"/>
    <col min="6670" max="6670" width="5.09765625" style="36" customWidth="1"/>
    <col min="6671" max="6671" width="9.3984375" style="36" customWidth="1"/>
    <col min="6672" max="6914" width="8.09765625" style="36"/>
    <col min="6915" max="6915" width="8.69921875" style="36" customWidth="1"/>
    <col min="6916" max="6916" width="4.59765625" style="36" customWidth="1"/>
    <col min="6917" max="6917" width="25.09765625" style="36" customWidth="1"/>
    <col min="6918" max="6923" width="9.59765625" style="36" customWidth="1"/>
    <col min="6924" max="6924" width="4.59765625" style="36" customWidth="1"/>
    <col min="6925" max="6925" width="7.09765625" style="36" customWidth="1"/>
    <col min="6926" max="6926" width="5.09765625" style="36" customWidth="1"/>
    <col min="6927" max="6927" width="9.3984375" style="36" customWidth="1"/>
    <col min="6928" max="7170" width="8.09765625" style="36"/>
    <col min="7171" max="7171" width="8.69921875" style="36" customWidth="1"/>
    <col min="7172" max="7172" width="4.59765625" style="36" customWidth="1"/>
    <col min="7173" max="7173" width="25.09765625" style="36" customWidth="1"/>
    <col min="7174" max="7179" width="9.59765625" style="36" customWidth="1"/>
    <col min="7180" max="7180" width="4.59765625" style="36" customWidth="1"/>
    <col min="7181" max="7181" width="7.09765625" style="36" customWidth="1"/>
    <col min="7182" max="7182" width="5.09765625" style="36" customWidth="1"/>
    <col min="7183" max="7183" width="9.3984375" style="36" customWidth="1"/>
    <col min="7184" max="7426" width="8.09765625" style="36"/>
    <col min="7427" max="7427" width="8.69921875" style="36" customWidth="1"/>
    <col min="7428" max="7428" width="4.59765625" style="36" customWidth="1"/>
    <col min="7429" max="7429" width="25.09765625" style="36" customWidth="1"/>
    <col min="7430" max="7435" width="9.59765625" style="36" customWidth="1"/>
    <col min="7436" max="7436" width="4.59765625" style="36" customWidth="1"/>
    <col min="7437" max="7437" width="7.09765625" style="36" customWidth="1"/>
    <col min="7438" max="7438" width="5.09765625" style="36" customWidth="1"/>
    <col min="7439" max="7439" width="9.3984375" style="36" customWidth="1"/>
    <col min="7440" max="7682" width="8.09765625" style="36"/>
    <col min="7683" max="7683" width="8.69921875" style="36" customWidth="1"/>
    <col min="7684" max="7684" width="4.59765625" style="36" customWidth="1"/>
    <col min="7685" max="7685" width="25.09765625" style="36" customWidth="1"/>
    <col min="7686" max="7691" width="9.59765625" style="36" customWidth="1"/>
    <col min="7692" max="7692" width="4.59765625" style="36" customWidth="1"/>
    <col min="7693" max="7693" width="7.09765625" style="36" customWidth="1"/>
    <col min="7694" max="7694" width="5.09765625" style="36" customWidth="1"/>
    <col min="7695" max="7695" width="9.3984375" style="36" customWidth="1"/>
    <col min="7696" max="7938" width="8.09765625" style="36"/>
    <col min="7939" max="7939" width="8.69921875" style="36" customWidth="1"/>
    <col min="7940" max="7940" width="4.59765625" style="36" customWidth="1"/>
    <col min="7941" max="7941" width="25.09765625" style="36" customWidth="1"/>
    <col min="7942" max="7947" width="9.59765625" style="36" customWidth="1"/>
    <col min="7948" max="7948" width="4.59765625" style="36" customWidth="1"/>
    <col min="7949" max="7949" width="7.09765625" style="36" customWidth="1"/>
    <col min="7950" max="7950" width="5.09765625" style="36" customWidth="1"/>
    <col min="7951" max="7951" width="9.3984375" style="36" customWidth="1"/>
    <col min="7952" max="8194" width="8.09765625" style="36"/>
    <col min="8195" max="8195" width="8.69921875" style="36" customWidth="1"/>
    <col min="8196" max="8196" width="4.59765625" style="36" customWidth="1"/>
    <col min="8197" max="8197" width="25.09765625" style="36" customWidth="1"/>
    <col min="8198" max="8203" width="9.59765625" style="36" customWidth="1"/>
    <col min="8204" max="8204" width="4.59765625" style="36" customWidth="1"/>
    <col min="8205" max="8205" width="7.09765625" style="36" customWidth="1"/>
    <col min="8206" max="8206" width="5.09765625" style="36" customWidth="1"/>
    <col min="8207" max="8207" width="9.3984375" style="36" customWidth="1"/>
    <col min="8208" max="8450" width="8.09765625" style="36"/>
    <col min="8451" max="8451" width="8.69921875" style="36" customWidth="1"/>
    <col min="8452" max="8452" width="4.59765625" style="36" customWidth="1"/>
    <col min="8453" max="8453" width="25.09765625" style="36" customWidth="1"/>
    <col min="8454" max="8459" width="9.59765625" style="36" customWidth="1"/>
    <col min="8460" max="8460" width="4.59765625" style="36" customWidth="1"/>
    <col min="8461" max="8461" width="7.09765625" style="36" customWidth="1"/>
    <col min="8462" max="8462" width="5.09765625" style="36" customWidth="1"/>
    <col min="8463" max="8463" width="9.3984375" style="36" customWidth="1"/>
    <col min="8464" max="8706" width="8.09765625" style="36"/>
    <col min="8707" max="8707" width="8.69921875" style="36" customWidth="1"/>
    <col min="8708" max="8708" width="4.59765625" style="36" customWidth="1"/>
    <col min="8709" max="8709" width="25.09765625" style="36" customWidth="1"/>
    <col min="8710" max="8715" width="9.59765625" style="36" customWidth="1"/>
    <col min="8716" max="8716" width="4.59765625" style="36" customWidth="1"/>
    <col min="8717" max="8717" width="7.09765625" style="36" customWidth="1"/>
    <col min="8718" max="8718" width="5.09765625" style="36" customWidth="1"/>
    <col min="8719" max="8719" width="9.3984375" style="36" customWidth="1"/>
    <col min="8720" max="8962" width="8.09765625" style="36"/>
    <col min="8963" max="8963" width="8.69921875" style="36" customWidth="1"/>
    <col min="8964" max="8964" width="4.59765625" style="36" customWidth="1"/>
    <col min="8965" max="8965" width="25.09765625" style="36" customWidth="1"/>
    <col min="8966" max="8971" width="9.59765625" style="36" customWidth="1"/>
    <col min="8972" max="8972" width="4.59765625" style="36" customWidth="1"/>
    <col min="8973" max="8973" width="7.09765625" style="36" customWidth="1"/>
    <col min="8974" max="8974" width="5.09765625" style="36" customWidth="1"/>
    <col min="8975" max="8975" width="9.3984375" style="36" customWidth="1"/>
    <col min="8976" max="9218" width="8.09765625" style="36"/>
    <col min="9219" max="9219" width="8.69921875" style="36" customWidth="1"/>
    <col min="9220" max="9220" width="4.59765625" style="36" customWidth="1"/>
    <col min="9221" max="9221" width="25.09765625" style="36" customWidth="1"/>
    <col min="9222" max="9227" width="9.59765625" style="36" customWidth="1"/>
    <col min="9228" max="9228" width="4.59765625" style="36" customWidth="1"/>
    <col min="9229" max="9229" width="7.09765625" style="36" customWidth="1"/>
    <col min="9230" max="9230" width="5.09765625" style="36" customWidth="1"/>
    <col min="9231" max="9231" width="9.3984375" style="36" customWidth="1"/>
    <col min="9232" max="9474" width="8.09765625" style="36"/>
    <col min="9475" max="9475" width="8.69921875" style="36" customWidth="1"/>
    <col min="9476" max="9476" width="4.59765625" style="36" customWidth="1"/>
    <col min="9477" max="9477" width="25.09765625" style="36" customWidth="1"/>
    <col min="9478" max="9483" width="9.59765625" style="36" customWidth="1"/>
    <col min="9484" max="9484" width="4.59765625" style="36" customWidth="1"/>
    <col min="9485" max="9485" width="7.09765625" style="36" customWidth="1"/>
    <col min="9486" max="9486" width="5.09765625" style="36" customWidth="1"/>
    <col min="9487" max="9487" width="9.3984375" style="36" customWidth="1"/>
    <col min="9488" max="9730" width="8.09765625" style="36"/>
    <col min="9731" max="9731" width="8.69921875" style="36" customWidth="1"/>
    <col min="9732" max="9732" width="4.59765625" style="36" customWidth="1"/>
    <col min="9733" max="9733" width="25.09765625" style="36" customWidth="1"/>
    <col min="9734" max="9739" width="9.59765625" style="36" customWidth="1"/>
    <col min="9740" max="9740" width="4.59765625" style="36" customWidth="1"/>
    <col min="9741" max="9741" width="7.09765625" style="36" customWidth="1"/>
    <col min="9742" max="9742" width="5.09765625" style="36" customWidth="1"/>
    <col min="9743" max="9743" width="9.3984375" style="36" customWidth="1"/>
    <col min="9744" max="9986" width="8.09765625" style="36"/>
    <col min="9987" max="9987" width="8.69921875" style="36" customWidth="1"/>
    <col min="9988" max="9988" width="4.59765625" style="36" customWidth="1"/>
    <col min="9989" max="9989" width="25.09765625" style="36" customWidth="1"/>
    <col min="9990" max="9995" width="9.59765625" style="36" customWidth="1"/>
    <col min="9996" max="9996" width="4.59765625" style="36" customWidth="1"/>
    <col min="9997" max="9997" width="7.09765625" style="36" customWidth="1"/>
    <col min="9998" max="9998" width="5.09765625" style="36" customWidth="1"/>
    <col min="9999" max="9999" width="9.3984375" style="36" customWidth="1"/>
    <col min="10000" max="10242" width="8.09765625" style="36"/>
    <col min="10243" max="10243" width="8.69921875" style="36" customWidth="1"/>
    <col min="10244" max="10244" width="4.59765625" style="36" customWidth="1"/>
    <col min="10245" max="10245" width="25.09765625" style="36" customWidth="1"/>
    <col min="10246" max="10251" width="9.59765625" style="36" customWidth="1"/>
    <col min="10252" max="10252" width="4.59765625" style="36" customWidth="1"/>
    <col min="10253" max="10253" width="7.09765625" style="36" customWidth="1"/>
    <col min="10254" max="10254" width="5.09765625" style="36" customWidth="1"/>
    <col min="10255" max="10255" width="9.3984375" style="36" customWidth="1"/>
    <col min="10256" max="10498" width="8.09765625" style="36"/>
    <col min="10499" max="10499" width="8.69921875" style="36" customWidth="1"/>
    <col min="10500" max="10500" width="4.59765625" style="36" customWidth="1"/>
    <col min="10501" max="10501" width="25.09765625" style="36" customWidth="1"/>
    <col min="10502" max="10507" width="9.59765625" style="36" customWidth="1"/>
    <col min="10508" max="10508" width="4.59765625" style="36" customWidth="1"/>
    <col min="10509" max="10509" width="7.09765625" style="36" customWidth="1"/>
    <col min="10510" max="10510" width="5.09765625" style="36" customWidth="1"/>
    <col min="10511" max="10511" width="9.3984375" style="36" customWidth="1"/>
    <col min="10512" max="10754" width="8.09765625" style="36"/>
    <col min="10755" max="10755" width="8.69921875" style="36" customWidth="1"/>
    <col min="10756" max="10756" width="4.59765625" style="36" customWidth="1"/>
    <col min="10757" max="10757" width="25.09765625" style="36" customWidth="1"/>
    <col min="10758" max="10763" width="9.59765625" style="36" customWidth="1"/>
    <col min="10764" max="10764" width="4.59765625" style="36" customWidth="1"/>
    <col min="10765" max="10765" width="7.09765625" style="36" customWidth="1"/>
    <col min="10766" max="10766" width="5.09765625" style="36" customWidth="1"/>
    <col min="10767" max="10767" width="9.3984375" style="36" customWidth="1"/>
    <col min="10768" max="11010" width="8.09765625" style="36"/>
    <col min="11011" max="11011" width="8.69921875" style="36" customWidth="1"/>
    <col min="11012" max="11012" width="4.59765625" style="36" customWidth="1"/>
    <col min="11013" max="11013" width="25.09765625" style="36" customWidth="1"/>
    <col min="11014" max="11019" width="9.59765625" style="36" customWidth="1"/>
    <col min="11020" max="11020" width="4.59765625" style="36" customWidth="1"/>
    <col min="11021" max="11021" width="7.09765625" style="36" customWidth="1"/>
    <col min="11022" max="11022" width="5.09765625" style="36" customWidth="1"/>
    <col min="11023" max="11023" width="9.3984375" style="36" customWidth="1"/>
    <col min="11024" max="11266" width="8.09765625" style="36"/>
    <col min="11267" max="11267" width="8.69921875" style="36" customWidth="1"/>
    <col min="11268" max="11268" width="4.59765625" style="36" customWidth="1"/>
    <col min="11269" max="11269" width="25.09765625" style="36" customWidth="1"/>
    <col min="11270" max="11275" width="9.59765625" style="36" customWidth="1"/>
    <col min="11276" max="11276" width="4.59765625" style="36" customWidth="1"/>
    <col min="11277" max="11277" width="7.09765625" style="36" customWidth="1"/>
    <col min="11278" max="11278" width="5.09765625" style="36" customWidth="1"/>
    <col min="11279" max="11279" width="9.3984375" style="36" customWidth="1"/>
    <col min="11280" max="11522" width="8.09765625" style="36"/>
    <col min="11523" max="11523" width="8.69921875" style="36" customWidth="1"/>
    <col min="11524" max="11524" width="4.59765625" style="36" customWidth="1"/>
    <col min="11525" max="11525" width="25.09765625" style="36" customWidth="1"/>
    <col min="11526" max="11531" width="9.59765625" style="36" customWidth="1"/>
    <col min="11532" max="11532" width="4.59765625" style="36" customWidth="1"/>
    <col min="11533" max="11533" width="7.09765625" style="36" customWidth="1"/>
    <col min="11534" max="11534" width="5.09765625" style="36" customWidth="1"/>
    <col min="11535" max="11535" width="9.3984375" style="36" customWidth="1"/>
    <col min="11536" max="11778" width="8.09765625" style="36"/>
    <col min="11779" max="11779" width="8.69921875" style="36" customWidth="1"/>
    <col min="11780" max="11780" width="4.59765625" style="36" customWidth="1"/>
    <col min="11781" max="11781" width="25.09765625" style="36" customWidth="1"/>
    <col min="11782" max="11787" width="9.59765625" style="36" customWidth="1"/>
    <col min="11788" max="11788" width="4.59765625" style="36" customWidth="1"/>
    <col min="11789" max="11789" width="7.09765625" style="36" customWidth="1"/>
    <col min="11790" max="11790" width="5.09765625" style="36" customWidth="1"/>
    <col min="11791" max="11791" width="9.3984375" style="36" customWidth="1"/>
    <col min="11792" max="12034" width="8.09765625" style="36"/>
    <col min="12035" max="12035" width="8.69921875" style="36" customWidth="1"/>
    <col min="12036" max="12036" width="4.59765625" style="36" customWidth="1"/>
    <col min="12037" max="12037" width="25.09765625" style="36" customWidth="1"/>
    <col min="12038" max="12043" width="9.59765625" style="36" customWidth="1"/>
    <col min="12044" max="12044" width="4.59765625" style="36" customWidth="1"/>
    <col min="12045" max="12045" width="7.09765625" style="36" customWidth="1"/>
    <col min="12046" max="12046" width="5.09765625" style="36" customWidth="1"/>
    <col min="12047" max="12047" width="9.3984375" style="36" customWidth="1"/>
    <col min="12048" max="12290" width="8.09765625" style="36"/>
    <col min="12291" max="12291" width="8.69921875" style="36" customWidth="1"/>
    <col min="12292" max="12292" width="4.59765625" style="36" customWidth="1"/>
    <col min="12293" max="12293" width="25.09765625" style="36" customWidth="1"/>
    <col min="12294" max="12299" width="9.59765625" style="36" customWidth="1"/>
    <col min="12300" max="12300" width="4.59765625" style="36" customWidth="1"/>
    <col min="12301" max="12301" width="7.09765625" style="36" customWidth="1"/>
    <col min="12302" max="12302" width="5.09765625" style="36" customWidth="1"/>
    <col min="12303" max="12303" width="9.3984375" style="36" customWidth="1"/>
    <col min="12304" max="12546" width="8.09765625" style="36"/>
    <col min="12547" max="12547" width="8.69921875" style="36" customWidth="1"/>
    <col min="12548" max="12548" width="4.59765625" style="36" customWidth="1"/>
    <col min="12549" max="12549" width="25.09765625" style="36" customWidth="1"/>
    <col min="12550" max="12555" width="9.59765625" style="36" customWidth="1"/>
    <col min="12556" max="12556" width="4.59765625" style="36" customWidth="1"/>
    <col min="12557" max="12557" width="7.09765625" style="36" customWidth="1"/>
    <col min="12558" max="12558" width="5.09765625" style="36" customWidth="1"/>
    <col min="12559" max="12559" width="9.3984375" style="36" customWidth="1"/>
    <col min="12560" max="12802" width="8.09765625" style="36"/>
    <col min="12803" max="12803" width="8.69921875" style="36" customWidth="1"/>
    <col min="12804" max="12804" width="4.59765625" style="36" customWidth="1"/>
    <col min="12805" max="12805" width="25.09765625" style="36" customWidth="1"/>
    <col min="12806" max="12811" width="9.59765625" style="36" customWidth="1"/>
    <col min="12812" max="12812" width="4.59765625" style="36" customWidth="1"/>
    <col min="12813" max="12813" width="7.09765625" style="36" customWidth="1"/>
    <col min="12814" max="12814" width="5.09765625" style="36" customWidth="1"/>
    <col min="12815" max="12815" width="9.3984375" style="36" customWidth="1"/>
    <col min="12816" max="13058" width="8.09765625" style="36"/>
    <col min="13059" max="13059" width="8.69921875" style="36" customWidth="1"/>
    <col min="13060" max="13060" width="4.59765625" style="36" customWidth="1"/>
    <col min="13061" max="13061" width="25.09765625" style="36" customWidth="1"/>
    <col min="13062" max="13067" width="9.59765625" style="36" customWidth="1"/>
    <col min="13068" max="13068" width="4.59765625" style="36" customWidth="1"/>
    <col min="13069" max="13069" width="7.09765625" style="36" customWidth="1"/>
    <col min="13070" max="13070" width="5.09765625" style="36" customWidth="1"/>
    <col min="13071" max="13071" width="9.3984375" style="36" customWidth="1"/>
    <col min="13072" max="13314" width="8.09765625" style="36"/>
    <col min="13315" max="13315" width="8.69921875" style="36" customWidth="1"/>
    <col min="13316" max="13316" width="4.59765625" style="36" customWidth="1"/>
    <col min="13317" max="13317" width="25.09765625" style="36" customWidth="1"/>
    <col min="13318" max="13323" width="9.59765625" style="36" customWidth="1"/>
    <col min="13324" max="13324" width="4.59765625" style="36" customWidth="1"/>
    <col min="13325" max="13325" width="7.09765625" style="36" customWidth="1"/>
    <col min="13326" max="13326" width="5.09765625" style="36" customWidth="1"/>
    <col min="13327" max="13327" width="9.3984375" style="36" customWidth="1"/>
    <col min="13328" max="13570" width="8.09765625" style="36"/>
    <col min="13571" max="13571" width="8.69921875" style="36" customWidth="1"/>
    <col min="13572" max="13572" width="4.59765625" style="36" customWidth="1"/>
    <col min="13573" max="13573" width="25.09765625" style="36" customWidth="1"/>
    <col min="13574" max="13579" width="9.59765625" style="36" customWidth="1"/>
    <col min="13580" max="13580" width="4.59765625" style="36" customWidth="1"/>
    <col min="13581" max="13581" width="7.09765625" style="36" customWidth="1"/>
    <col min="13582" max="13582" width="5.09765625" style="36" customWidth="1"/>
    <col min="13583" max="13583" width="9.3984375" style="36" customWidth="1"/>
    <col min="13584" max="13826" width="8.09765625" style="36"/>
    <col min="13827" max="13827" width="8.69921875" style="36" customWidth="1"/>
    <col min="13828" max="13828" width="4.59765625" style="36" customWidth="1"/>
    <col min="13829" max="13829" width="25.09765625" style="36" customWidth="1"/>
    <col min="13830" max="13835" width="9.59765625" style="36" customWidth="1"/>
    <col min="13836" max="13836" width="4.59765625" style="36" customWidth="1"/>
    <col min="13837" max="13837" width="7.09765625" style="36" customWidth="1"/>
    <col min="13838" max="13838" width="5.09765625" style="36" customWidth="1"/>
    <col min="13839" max="13839" width="9.3984375" style="36" customWidth="1"/>
    <col min="13840" max="14082" width="8.09765625" style="36"/>
    <col min="14083" max="14083" width="8.69921875" style="36" customWidth="1"/>
    <col min="14084" max="14084" width="4.59765625" style="36" customWidth="1"/>
    <col min="14085" max="14085" width="25.09765625" style="36" customWidth="1"/>
    <col min="14086" max="14091" width="9.59765625" style="36" customWidth="1"/>
    <col min="14092" max="14092" width="4.59765625" style="36" customWidth="1"/>
    <col min="14093" max="14093" width="7.09765625" style="36" customWidth="1"/>
    <col min="14094" max="14094" width="5.09765625" style="36" customWidth="1"/>
    <col min="14095" max="14095" width="9.3984375" style="36" customWidth="1"/>
    <col min="14096" max="14338" width="8.09765625" style="36"/>
    <col min="14339" max="14339" width="8.69921875" style="36" customWidth="1"/>
    <col min="14340" max="14340" width="4.59765625" style="36" customWidth="1"/>
    <col min="14341" max="14341" width="25.09765625" style="36" customWidth="1"/>
    <col min="14342" max="14347" width="9.59765625" style="36" customWidth="1"/>
    <col min="14348" max="14348" width="4.59765625" style="36" customWidth="1"/>
    <col min="14349" max="14349" width="7.09765625" style="36" customWidth="1"/>
    <col min="14350" max="14350" width="5.09765625" style="36" customWidth="1"/>
    <col min="14351" max="14351" width="9.3984375" style="36" customWidth="1"/>
    <col min="14352" max="14594" width="8.09765625" style="36"/>
    <col min="14595" max="14595" width="8.69921875" style="36" customWidth="1"/>
    <col min="14596" max="14596" width="4.59765625" style="36" customWidth="1"/>
    <col min="14597" max="14597" width="25.09765625" style="36" customWidth="1"/>
    <col min="14598" max="14603" width="9.59765625" style="36" customWidth="1"/>
    <col min="14604" max="14604" width="4.59765625" style="36" customWidth="1"/>
    <col min="14605" max="14605" width="7.09765625" style="36" customWidth="1"/>
    <col min="14606" max="14606" width="5.09765625" style="36" customWidth="1"/>
    <col min="14607" max="14607" width="9.3984375" style="36" customWidth="1"/>
    <col min="14608" max="14850" width="8.09765625" style="36"/>
    <col min="14851" max="14851" width="8.69921875" style="36" customWidth="1"/>
    <col min="14852" max="14852" width="4.59765625" style="36" customWidth="1"/>
    <col min="14853" max="14853" width="25.09765625" style="36" customWidth="1"/>
    <col min="14854" max="14859" width="9.59765625" style="36" customWidth="1"/>
    <col min="14860" max="14860" width="4.59765625" style="36" customWidth="1"/>
    <col min="14861" max="14861" width="7.09765625" style="36" customWidth="1"/>
    <col min="14862" max="14862" width="5.09765625" style="36" customWidth="1"/>
    <col min="14863" max="14863" width="9.3984375" style="36" customWidth="1"/>
    <col min="14864" max="15106" width="8.09765625" style="36"/>
    <col min="15107" max="15107" width="8.69921875" style="36" customWidth="1"/>
    <col min="15108" max="15108" width="4.59765625" style="36" customWidth="1"/>
    <col min="15109" max="15109" width="25.09765625" style="36" customWidth="1"/>
    <col min="15110" max="15115" width="9.59765625" style="36" customWidth="1"/>
    <col min="15116" max="15116" width="4.59765625" style="36" customWidth="1"/>
    <col min="15117" max="15117" width="7.09765625" style="36" customWidth="1"/>
    <col min="15118" max="15118" width="5.09765625" style="36" customWidth="1"/>
    <col min="15119" max="15119" width="9.3984375" style="36" customWidth="1"/>
    <col min="15120" max="15362" width="8.09765625" style="36"/>
    <col min="15363" max="15363" width="8.69921875" style="36" customWidth="1"/>
    <col min="15364" max="15364" width="4.59765625" style="36" customWidth="1"/>
    <col min="15365" max="15365" width="25.09765625" style="36" customWidth="1"/>
    <col min="15366" max="15371" width="9.59765625" style="36" customWidth="1"/>
    <col min="15372" max="15372" width="4.59765625" style="36" customWidth="1"/>
    <col min="15373" max="15373" width="7.09765625" style="36" customWidth="1"/>
    <col min="15374" max="15374" width="5.09765625" style="36" customWidth="1"/>
    <col min="15375" max="15375" width="9.3984375" style="36" customWidth="1"/>
    <col min="15376" max="15618" width="8.09765625" style="36"/>
    <col min="15619" max="15619" width="8.69921875" style="36" customWidth="1"/>
    <col min="15620" max="15620" width="4.59765625" style="36" customWidth="1"/>
    <col min="15621" max="15621" width="25.09765625" style="36" customWidth="1"/>
    <col min="15622" max="15627" width="9.59765625" style="36" customWidth="1"/>
    <col min="15628" max="15628" width="4.59765625" style="36" customWidth="1"/>
    <col min="15629" max="15629" width="7.09765625" style="36" customWidth="1"/>
    <col min="15630" max="15630" width="5.09765625" style="36" customWidth="1"/>
    <col min="15631" max="15631" width="9.3984375" style="36" customWidth="1"/>
    <col min="15632" max="15874" width="8.09765625" style="36"/>
    <col min="15875" max="15875" width="8.69921875" style="36" customWidth="1"/>
    <col min="15876" max="15876" width="4.59765625" style="36" customWidth="1"/>
    <col min="15877" max="15877" width="25.09765625" style="36" customWidth="1"/>
    <col min="15878" max="15883" width="9.59765625" style="36" customWidth="1"/>
    <col min="15884" max="15884" width="4.59765625" style="36" customWidth="1"/>
    <col min="15885" max="15885" width="7.09765625" style="36" customWidth="1"/>
    <col min="15886" max="15886" width="5.09765625" style="36" customWidth="1"/>
    <col min="15887" max="15887" width="9.3984375" style="36" customWidth="1"/>
    <col min="15888" max="16130" width="8.09765625" style="36"/>
    <col min="16131" max="16131" width="8.69921875" style="36" customWidth="1"/>
    <col min="16132" max="16132" width="4.59765625" style="36" customWidth="1"/>
    <col min="16133" max="16133" width="25.09765625" style="36" customWidth="1"/>
    <col min="16134" max="16139" width="9.59765625" style="36" customWidth="1"/>
    <col min="16140" max="16140" width="4.59765625" style="36" customWidth="1"/>
    <col min="16141" max="16141" width="7.09765625" style="36" customWidth="1"/>
    <col min="16142" max="16142" width="5.09765625" style="36" customWidth="1"/>
    <col min="16143" max="16143" width="9.3984375" style="36" customWidth="1"/>
    <col min="16144" max="16384" width="8.09765625" style="36"/>
  </cols>
  <sheetData>
    <row r="1" spans="1:15" ht="23.1" customHeight="1">
      <c r="A1" s="5" t="s">
        <v>281</v>
      </c>
      <c r="B1" s="5"/>
      <c r="C1" s="3"/>
    </row>
    <row r="2" spans="1:15" s="3" customFormat="1" ht="23.1" customHeight="1">
      <c r="A2" s="314" t="s">
        <v>19</v>
      </c>
      <c r="B2" s="314"/>
      <c r="C2" s="314"/>
      <c r="D2" s="50" t="s">
        <v>20</v>
      </c>
      <c r="E2" s="50" t="s">
        <v>21</v>
      </c>
      <c r="F2" s="50" t="s">
        <v>22</v>
      </c>
      <c r="G2" s="150" t="s">
        <v>282</v>
      </c>
      <c r="H2" s="50" t="s">
        <v>23</v>
      </c>
      <c r="I2" s="315" t="s">
        <v>41</v>
      </c>
      <c r="J2" s="316"/>
      <c r="K2" s="37"/>
      <c r="L2" s="38" t="s">
        <v>24</v>
      </c>
      <c r="M2" s="317"/>
      <c r="N2" s="317"/>
      <c r="O2" s="317"/>
    </row>
    <row r="3" spans="1:15" s="3" customFormat="1" ht="23.1" customHeight="1">
      <c r="A3" s="314"/>
      <c r="B3" s="314"/>
      <c r="C3" s="314"/>
      <c r="D3" s="14"/>
      <c r="E3" s="14"/>
      <c r="F3" s="14"/>
      <c r="G3" s="14"/>
      <c r="H3" s="14"/>
      <c r="I3" s="49" t="s">
        <v>25</v>
      </c>
      <c r="J3" s="48" t="s">
        <v>26</v>
      </c>
      <c r="K3" s="39"/>
      <c r="L3" s="40"/>
      <c r="M3" s="318"/>
      <c r="N3" s="318"/>
      <c r="O3" s="318"/>
    </row>
    <row r="4" spans="1:15" s="3" customFormat="1" ht="15" customHeight="1">
      <c r="A4" s="302" t="s">
        <v>283</v>
      </c>
      <c r="B4" s="305" t="s">
        <v>27</v>
      </c>
      <c r="C4" s="306"/>
      <c r="D4" s="299"/>
      <c r="E4" s="299"/>
      <c r="F4" s="299"/>
      <c r="G4" s="328"/>
      <c r="H4" s="301"/>
      <c r="I4" s="301"/>
      <c r="J4" s="301"/>
      <c r="K4" s="287" t="s">
        <v>163</v>
      </c>
      <c r="L4" s="289">
        <f>SUM(D4:J5)</f>
        <v>0</v>
      </c>
      <c r="M4" s="319" t="s">
        <v>44</v>
      </c>
      <c r="N4" s="320"/>
      <c r="O4" s="321"/>
    </row>
    <row r="5" spans="1:15" s="3" customFormat="1" ht="15" customHeight="1">
      <c r="A5" s="303"/>
      <c r="B5" s="297"/>
      <c r="C5" s="298"/>
      <c r="D5" s="300"/>
      <c r="E5" s="300"/>
      <c r="F5" s="300"/>
      <c r="G5" s="329"/>
      <c r="H5" s="300"/>
      <c r="I5" s="300"/>
      <c r="J5" s="300"/>
      <c r="K5" s="288"/>
      <c r="L5" s="290"/>
      <c r="M5" s="291" t="s">
        <v>178</v>
      </c>
      <c r="N5" s="294"/>
      <c r="O5" s="231">
        <f>IFERROR(L6/L4,0)</f>
        <v>0</v>
      </c>
    </row>
    <row r="6" spans="1:15" s="3" customFormat="1" ht="15" customHeight="1">
      <c r="A6" s="303"/>
      <c r="B6" s="313" t="s">
        <v>40</v>
      </c>
      <c r="C6" s="306"/>
      <c r="D6" s="299"/>
      <c r="E6" s="299"/>
      <c r="F6" s="299"/>
      <c r="G6" s="328"/>
      <c r="H6" s="301"/>
      <c r="I6" s="301"/>
      <c r="J6" s="301"/>
      <c r="K6" s="287" t="s">
        <v>168</v>
      </c>
      <c r="L6" s="289">
        <f>SUM(D6:J7)</f>
        <v>0</v>
      </c>
      <c r="M6" s="291" t="s">
        <v>154</v>
      </c>
      <c r="N6" s="292"/>
      <c r="O6" s="293"/>
    </row>
    <row r="7" spans="1:15" s="3" customFormat="1" ht="15" customHeight="1">
      <c r="A7" s="303"/>
      <c r="B7" s="297"/>
      <c r="C7" s="298"/>
      <c r="D7" s="300"/>
      <c r="E7" s="300"/>
      <c r="F7" s="300"/>
      <c r="G7" s="329"/>
      <c r="H7" s="300"/>
      <c r="I7" s="300"/>
      <c r="J7" s="300"/>
      <c r="K7" s="288"/>
      <c r="L7" s="290"/>
      <c r="M7" s="291" t="s">
        <v>228</v>
      </c>
      <c r="N7" s="294"/>
      <c r="O7" s="231">
        <f>IFERROR(L8/L6,0)</f>
        <v>0</v>
      </c>
    </row>
    <row r="8" spans="1:15" s="3" customFormat="1" ht="15" customHeight="1">
      <c r="A8" s="303"/>
      <c r="B8" s="295" t="s">
        <v>28</v>
      </c>
      <c r="C8" s="296"/>
      <c r="D8" s="299"/>
      <c r="E8" s="299"/>
      <c r="F8" s="299"/>
      <c r="G8" s="328"/>
      <c r="H8" s="301"/>
      <c r="I8" s="301"/>
      <c r="J8" s="301"/>
      <c r="K8" s="287" t="s">
        <v>226</v>
      </c>
      <c r="L8" s="289">
        <f>SUM(D8:J9)</f>
        <v>0</v>
      </c>
      <c r="M8" s="322"/>
      <c r="N8" s="323"/>
      <c r="O8" s="324"/>
    </row>
    <row r="9" spans="1:15" s="3" customFormat="1" ht="15" customHeight="1">
      <c r="A9" s="304"/>
      <c r="B9" s="297"/>
      <c r="C9" s="298"/>
      <c r="D9" s="300"/>
      <c r="E9" s="300"/>
      <c r="F9" s="300"/>
      <c r="G9" s="329"/>
      <c r="H9" s="300"/>
      <c r="I9" s="300"/>
      <c r="J9" s="300"/>
      <c r="K9" s="288"/>
      <c r="L9" s="290"/>
      <c r="M9" s="325"/>
      <c r="N9" s="326"/>
      <c r="O9" s="327"/>
    </row>
    <row r="10" spans="1:15" s="3" customFormat="1" ht="15" customHeight="1">
      <c r="A10" s="302" t="s">
        <v>284</v>
      </c>
      <c r="B10" s="305" t="s">
        <v>27</v>
      </c>
      <c r="C10" s="306"/>
      <c r="D10" s="299"/>
      <c r="E10" s="299"/>
      <c r="F10" s="299"/>
      <c r="G10" s="328"/>
      <c r="H10" s="301"/>
      <c r="I10" s="301"/>
      <c r="J10" s="301"/>
      <c r="K10" s="287" t="s">
        <v>166</v>
      </c>
      <c r="L10" s="289">
        <f>SUM(D10:J11)</f>
        <v>0</v>
      </c>
      <c r="M10" s="291" t="s">
        <v>44</v>
      </c>
      <c r="N10" s="292"/>
      <c r="O10" s="293"/>
    </row>
    <row r="11" spans="1:15" s="3" customFormat="1" ht="15" customHeight="1">
      <c r="A11" s="303"/>
      <c r="B11" s="297"/>
      <c r="C11" s="298"/>
      <c r="D11" s="300"/>
      <c r="E11" s="300"/>
      <c r="F11" s="300"/>
      <c r="G11" s="329"/>
      <c r="H11" s="300"/>
      <c r="I11" s="300"/>
      <c r="J11" s="300"/>
      <c r="K11" s="288"/>
      <c r="L11" s="290"/>
      <c r="M11" s="291" t="s">
        <v>179</v>
      </c>
      <c r="N11" s="294"/>
      <c r="O11" s="231">
        <f>IFERROR(L12/L10,0)</f>
        <v>0</v>
      </c>
    </row>
    <row r="12" spans="1:15" s="3" customFormat="1" ht="15" customHeight="1">
      <c r="A12" s="303"/>
      <c r="B12" s="313" t="s">
        <v>40</v>
      </c>
      <c r="C12" s="306"/>
      <c r="D12" s="299"/>
      <c r="E12" s="299"/>
      <c r="F12" s="299"/>
      <c r="G12" s="328"/>
      <c r="H12" s="301"/>
      <c r="I12" s="301"/>
      <c r="J12" s="301"/>
      <c r="K12" s="287" t="s">
        <v>164</v>
      </c>
      <c r="L12" s="289">
        <f>SUM(D12:J13)</f>
        <v>0</v>
      </c>
      <c r="M12" s="291" t="s">
        <v>154</v>
      </c>
      <c r="N12" s="292"/>
      <c r="O12" s="293"/>
    </row>
    <row r="13" spans="1:15" s="3" customFormat="1" ht="15" customHeight="1">
      <c r="A13" s="303"/>
      <c r="B13" s="297"/>
      <c r="C13" s="298"/>
      <c r="D13" s="300"/>
      <c r="E13" s="300"/>
      <c r="F13" s="300"/>
      <c r="G13" s="329"/>
      <c r="H13" s="300"/>
      <c r="I13" s="300"/>
      <c r="J13" s="300"/>
      <c r="K13" s="288"/>
      <c r="L13" s="290"/>
      <c r="M13" s="291" t="s">
        <v>229</v>
      </c>
      <c r="N13" s="294"/>
      <c r="O13" s="231">
        <f>IFERROR(L14/L12,0)</f>
        <v>0</v>
      </c>
    </row>
    <row r="14" spans="1:15" s="3" customFormat="1" ht="15" customHeight="1">
      <c r="A14" s="303"/>
      <c r="B14" s="295" t="s">
        <v>28</v>
      </c>
      <c r="C14" s="296"/>
      <c r="D14" s="299"/>
      <c r="E14" s="299"/>
      <c r="F14" s="299"/>
      <c r="G14" s="328"/>
      <c r="H14" s="301"/>
      <c r="I14" s="301"/>
      <c r="J14" s="301"/>
      <c r="K14" s="287" t="s">
        <v>227</v>
      </c>
      <c r="L14" s="289">
        <f>SUM(D14:J15)</f>
        <v>0</v>
      </c>
      <c r="M14" s="307"/>
      <c r="N14" s="308"/>
      <c r="O14" s="309"/>
    </row>
    <row r="15" spans="1:15" s="3" customFormat="1" ht="15" customHeight="1">
      <c r="A15" s="304"/>
      <c r="B15" s="297"/>
      <c r="C15" s="298"/>
      <c r="D15" s="300"/>
      <c r="E15" s="300"/>
      <c r="F15" s="300"/>
      <c r="G15" s="329"/>
      <c r="H15" s="300"/>
      <c r="I15" s="300"/>
      <c r="J15" s="300"/>
      <c r="K15" s="288"/>
      <c r="L15" s="290"/>
      <c r="M15" s="310"/>
      <c r="N15" s="311"/>
      <c r="O15" s="312"/>
    </row>
    <row r="16" spans="1:15" s="3" customFormat="1" ht="15" customHeight="1">
      <c r="A16" s="279" t="s">
        <v>241</v>
      </c>
      <c r="B16" s="282" t="s">
        <v>27</v>
      </c>
      <c r="C16" s="276"/>
      <c r="D16" s="258"/>
      <c r="E16" s="258"/>
      <c r="F16" s="258"/>
      <c r="G16" s="285"/>
      <c r="H16" s="259"/>
      <c r="I16" s="259"/>
      <c r="J16" s="259"/>
      <c r="K16" s="261" t="s">
        <v>221</v>
      </c>
      <c r="L16" s="263">
        <f>SUM(D16:J17)</f>
        <v>0</v>
      </c>
      <c r="M16" s="265" t="s">
        <v>44</v>
      </c>
      <c r="N16" s="266"/>
      <c r="O16" s="267"/>
    </row>
    <row r="17" spans="1:15" s="3" customFormat="1" ht="15" customHeight="1">
      <c r="A17" s="280"/>
      <c r="B17" s="277"/>
      <c r="C17" s="278"/>
      <c r="D17" s="260"/>
      <c r="E17" s="260"/>
      <c r="F17" s="260"/>
      <c r="G17" s="286"/>
      <c r="H17" s="260"/>
      <c r="I17" s="260"/>
      <c r="J17" s="260"/>
      <c r="K17" s="262"/>
      <c r="L17" s="264"/>
      <c r="M17" s="265" t="s">
        <v>223</v>
      </c>
      <c r="N17" s="268"/>
      <c r="O17" s="45">
        <f>IFERROR(L18/L16,0)</f>
        <v>0</v>
      </c>
    </row>
    <row r="18" spans="1:15" s="3" customFormat="1" ht="15" customHeight="1">
      <c r="A18" s="280"/>
      <c r="B18" s="275" t="s">
        <v>40</v>
      </c>
      <c r="C18" s="276"/>
      <c r="D18" s="258"/>
      <c r="E18" s="258"/>
      <c r="F18" s="258"/>
      <c r="G18" s="285"/>
      <c r="H18" s="259"/>
      <c r="I18" s="259"/>
      <c r="J18" s="259"/>
      <c r="K18" s="261" t="s">
        <v>222</v>
      </c>
      <c r="L18" s="263">
        <f>SUM(D18:J19)</f>
        <v>0</v>
      </c>
      <c r="M18" s="265" t="s">
        <v>154</v>
      </c>
      <c r="N18" s="266"/>
      <c r="O18" s="267"/>
    </row>
    <row r="19" spans="1:15" s="3" customFormat="1" ht="15" customHeight="1">
      <c r="A19" s="280"/>
      <c r="B19" s="277"/>
      <c r="C19" s="278"/>
      <c r="D19" s="260"/>
      <c r="E19" s="260"/>
      <c r="F19" s="260"/>
      <c r="G19" s="286"/>
      <c r="H19" s="260"/>
      <c r="I19" s="260"/>
      <c r="J19" s="260"/>
      <c r="K19" s="262"/>
      <c r="L19" s="264"/>
      <c r="M19" s="265" t="s">
        <v>236</v>
      </c>
      <c r="N19" s="268"/>
      <c r="O19" s="45">
        <f>IFERROR(L20/L18,0)</f>
        <v>0</v>
      </c>
    </row>
    <row r="20" spans="1:15" s="3" customFormat="1" ht="15" customHeight="1">
      <c r="A20" s="280"/>
      <c r="B20" s="283" t="s">
        <v>28</v>
      </c>
      <c r="C20" s="284"/>
      <c r="D20" s="258"/>
      <c r="E20" s="258"/>
      <c r="F20" s="258"/>
      <c r="G20" s="285"/>
      <c r="H20" s="259"/>
      <c r="I20" s="259"/>
      <c r="J20" s="259"/>
      <c r="K20" s="261" t="s">
        <v>230</v>
      </c>
      <c r="L20" s="263">
        <f>SUM(D20:J21)</f>
        <v>0</v>
      </c>
      <c r="M20" s="269"/>
      <c r="N20" s="270"/>
      <c r="O20" s="271"/>
    </row>
    <row r="21" spans="1:15" s="3" customFormat="1" ht="15" customHeight="1">
      <c r="A21" s="281"/>
      <c r="B21" s="277"/>
      <c r="C21" s="278"/>
      <c r="D21" s="260"/>
      <c r="E21" s="260"/>
      <c r="F21" s="260"/>
      <c r="G21" s="286"/>
      <c r="H21" s="260"/>
      <c r="I21" s="260"/>
      <c r="J21" s="260"/>
      <c r="K21" s="262"/>
      <c r="L21" s="264"/>
      <c r="M21" s="272"/>
      <c r="N21" s="273"/>
      <c r="O21" s="274"/>
    </row>
    <row r="22" spans="1:15" s="3" customFormat="1" ht="15" customHeight="1">
      <c r="A22" s="279" t="s">
        <v>242</v>
      </c>
      <c r="B22" s="282" t="s">
        <v>27</v>
      </c>
      <c r="C22" s="276"/>
      <c r="D22" s="258"/>
      <c r="E22" s="258"/>
      <c r="F22" s="258"/>
      <c r="G22" s="285"/>
      <c r="H22" s="259"/>
      <c r="I22" s="259"/>
      <c r="J22" s="259"/>
      <c r="K22" s="261" t="s">
        <v>233</v>
      </c>
      <c r="L22" s="263">
        <f>SUM(D22:J23)</f>
        <v>0</v>
      </c>
      <c r="M22" s="265" t="s">
        <v>44</v>
      </c>
      <c r="N22" s="266"/>
      <c r="O22" s="267"/>
    </row>
    <row r="23" spans="1:15" s="3" customFormat="1" ht="15" customHeight="1">
      <c r="A23" s="280"/>
      <c r="B23" s="277"/>
      <c r="C23" s="278"/>
      <c r="D23" s="260"/>
      <c r="E23" s="260"/>
      <c r="F23" s="260"/>
      <c r="G23" s="286"/>
      <c r="H23" s="260"/>
      <c r="I23" s="260"/>
      <c r="J23" s="260"/>
      <c r="K23" s="262"/>
      <c r="L23" s="264"/>
      <c r="M23" s="265" t="s">
        <v>234</v>
      </c>
      <c r="N23" s="268"/>
      <c r="O23" s="45">
        <f>IFERROR(L24/L22,0)</f>
        <v>0</v>
      </c>
    </row>
    <row r="24" spans="1:15" s="3" customFormat="1" ht="15" customHeight="1">
      <c r="A24" s="280"/>
      <c r="B24" s="275" t="s">
        <v>40</v>
      </c>
      <c r="C24" s="276"/>
      <c r="D24" s="258"/>
      <c r="E24" s="258"/>
      <c r="F24" s="258"/>
      <c r="G24" s="285"/>
      <c r="H24" s="259"/>
      <c r="I24" s="259"/>
      <c r="J24" s="259"/>
      <c r="K24" s="261" t="s">
        <v>232</v>
      </c>
      <c r="L24" s="263">
        <f>SUM(D24:J25)</f>
        <v>0</v>
      </c>
      <c r="M24" s="265" t="s">
        <v>154</v>
      </c>
      <c r="N24" s="266"/>
      <c r="O24" s="267"/>
    </row>
    <row r="25" spans="1:15" s="3" customFormat="1" ht="15" customHeight="1">
      <c r="A25" s="280"/>
      <c r="B25" s="277"/>
      <c r="C25" s="278"/>
      <c r="D25" s="260"/>
      <c r="E25" s="260"/>
      <c r="F25" s="260"/>
      <c r="G25" s="286"/>
      <c r="H25" s="260"/>
      <c r="I25" s="260"/>
      <c r="J25" s="260"/>
      <c r="K25" s="262"/>
      <c r="L25" s="264"/>
      <c r="M25" s="265" t="s">
        <v>235</v>
      </c>
      <c r="N25" s="268"/>
      <c r="O25" s="45">
        <f>IFERROR(L26/L24,0)</f>
        <v>0</v>
      </c>
    </row>
    <row r="26" spans="1:15" s="3" customFormat="1" ht="15" customHeight="1">
      <c r="A26" s="280"/>
      <c r="B26" s="283" t="s">
        <v>28</v>
      </c>
      <c r="C26" s="284"/>
      <c r="D26" s="258"/>
      <c r="E26" s="258"/>
      <c r="F26" s="258"/>
      <c r="G26" s="285"/>
      <c r="H26" s="259"/>
      <c r="I26" s="259"/>
      <c r="J26" s="259"/>
      <c r="K26" s="261" t="s">
        <v>231</v>
      </c>
      <c r="L26" s="263">
        <f>SUM(D26:J27)</f>
        <v>0</v>
      </c>
      <c r="M26" s="269"/>
      <c r="N26" s="270"/>
      <c r="O26" s="271"/>
    </row>
    <row r="27" spans="1:15" s="3" customFormat="1" ht="15" customHeight="1">
      <c r="A27" s="281"/>
      <c r="B27" s="277"/>
      <c r="C27" s="278"/>
      <c r="D27" s="260"/>
      <c r="E27" s="260"/>
      <c r="F27" s="260"/>
      <c r="G27" s="286"/>
      <c r="H27" s="260"/>
      <c r="I27" s="260"/>
      <c r="J27" s="260"/>
      <c r="K27" s="262"/>
      <c r="L27" s="264"/>
      <c r="M27" s="272"/>
      <c r="N27" s="273"/>
      <c r="O27" s="274"/>
    </row>
    <row r="28" spans="1:15" s="47" customFormat="1" ht="15" customHeight="1">
      <c r="A28" s="240" t="s">
        <v>243</v>
      </c>
      <c r="B28" s="254" t="s">
        <v>296</v>
      </c>
      <c r="C28" s="255"/>
      <c r="D28" s="258"/>
      <c r="E28" s="258"/>
      <c r="F28" s="258"/>
      <c r="G28" s="258"/>
      <c r="H28" s="259"/>
      <c r="I28" s="259"/>
      <c r="J28" s="259"/>
      <c r="K28" s="236" t="s">
        <v>29</v>
      </c>
      <c r="L28" s="238"/>
      <c r="M28" s="244"/>
      <c r="N28" s="245"/>
      <c r="O28" s="246"/>
    </row>
    <row r="29" spans="1:15" s="47" customFormat="1" ht="15" customHeight="1">
      <c r="A29" s="241"/>
      <c r="B29" s="251"/>
      <c r="C29" s="253"/>
      <c r="D29" s="235"/>
      <c r="E29" s="235"/>
      <c r="F29" s="235"/>
      <c r="G29" s="260"/>
      <c r="H29" s="260"/>
      <c r="I29" s="260"/>
      <c r="J29" s="260"/>
      <c r="K29" s="237"/>
      <c r="L29" s="239"/>
      <c r="M29" s="247"/>
      <c r="N29" s="248"/>
      <c r="O29" s="249"/>
    </row>
    <row r="30" spans="1:15" s="47" customFormat="1" ht="15" customHeight="1">
      <c r="A30" s="242"/>
      <c r="B30" s="254" t="s">
        <v>293</v>
      </c>
      <c r="C30" s="255"/>
      <c r="D30" s="234"/>
      <c r="E30" s="234"/>
      <c r="F30" s="234"/>
      <c r="G30" s="234"/>
      <c r="H30" s="234"/>
      <c r="I30" s="234"/>
      <c r="J30" s="234"/>
      <c r="K30" s="236" t="s">
        <v>29</v>
      </c>
      <c r="L30" s="238"/>
      <c r="M30" s="250"/>
      <c r="N30" s="248"/>
      <c r="O30" s="249"/>
    </row>
    <row r="31" spans="1:15" s="47" customFormat="1" ht="15" customHeight="1">
      <c r="A31" s="242"/>
      <c r="B31" s="251"/>
      <c r="C31" s="253"/>
      <c r="D31" s="235"/>
      <c r="E31" s="235"/>
      <c r="F31" s="235"/>
      <c r="G31" s="235"/>
      <c r="H31" s="235"/>
      <c r="I31" s="235"/>
      <c r="J31" s="235"/>
      <c r="K31" s="237"/>
      <c r="L31" s="239"/>
      <c r="M31" s="250"/>
      <c r="N31" s="248"/>
      <c r="O31" s="249"/>
    </row>
    <row r="32" spans="1:15" s="47" customFormat="1" ht="15" customHeight="1">
      <c r="A32" s="241"/>
      <c r="B32" s="254" t="s">
        <v>292</v>
      </c>
      <c r="C32" s="255"/>
      <c r="D32" s="234"/>
      <c r="E32" s="234"/>
      <c r="F32" s="234"/>
      <c r="G32" s="234"/>
      <c r="H32" s="234"/>
      <c r="I32" s="234"/>
      <c r="J32" s="234"/>
      <c r="K32" s="236" t="s">
        <v>29</v>
      </c>
      <c r="L32" s="238"/>
      <c r="M32" s="247"/>
      <c r="N32" s="248"/>
      <c r="O32" s="249"/>
    </row>
    <row r="33" spans="1:15" s="47" customFormat="1" ht="15" customHeight="1">
      <c r="A33" s="241"/>
      <c r="B33" s="251"/>
      <c r="C33" s="253"/>
      <c r="D33" s="235"/>
      <c r="E33" s="235"/>
      <c r="F33" s="235"/>
      <c r="G33" s="235"/>
      <c r="H33" s="235"/>
      <c r="I33" s="235"/>
      <c r="J33" s="235"/>
      <c r="K33" s="237"/>
      <c r="L33" s="239"/>
      <c r="M33" s="247"/>
      <c r="N33" s="248"/>
      <c r="O33" s="249"/>
    </row>
    <row r="34" spans="1:15" s="47" customFormat="1" ht="15" hidden="1" customHeight="1">
      <c r="A34" s="242"/>
      <c r="B34" s="330" t="s">
        <v>294</v>
      </c>
      <c r="C34" s="331"/>
      <c r="D34" s="234"/>
      <c r="E34" s="234"/>
      <c r="F34" s="256"/>
      <c r="G34" s="256"/>
      <c r="H34" s="256"/>
      <c r="I34" s="256"/>
      <c r="J34" s="256"/>
      <c r="K34" s="236" t="s">
        <v>29</v>
      </c>
      <c r="L34" s="238"/>
      <c r="M34" s="250"/>
      <c r="N34" s="248"/>
      <c r="O34" s="249"/>
    </row>
    <row r="35" spans="1:15" s="47" customFormat="1" ht="15" hidden="1" customHeight="1">
      <c r="A35" s="242"/>
      <c r="B35" s="332"/>
      <c r="C35" s="333"/>
      <c r="D35" s="235"/>
      <c r="E35" s="235"/>
      <c r="F35" s="257"/>
      <c r="G35" s="257"/>
      <c r="H35" s="257"/>
      <c r="I35" s="257"/>
      <c r="J35" s="257"/>
      <c r="K35" s="237"/>
      <c r="L35" s="239"/>
      <c r="M35" s="250"/>
      <c r="N35" s="248"/>
      <c r="O35" s="249"/>
    </row>
    <row r="36" spans="1:15" s="47" customFormat="1" ht="15" customHeight="1">
      <c r="A36" s="241"/>
      <c r="B36" s="330" t="s">
        <v>295</v>
      </c>
      <c r="C36" s="331"/>
      <c r="D36" s="234"/>
      <c r="E36" s="234"/>
      <c r="F36" s="256"/>
      <c r="G36" s="256"/>
      <c r="H36" s="256"/>
      <c r="I36" s="256"/>
      <c r="J36" s="256"/>
      <c r="K36" s="236" t="s">
        <v>29</v>
      </c>
      <c r="L36" s="238"/>
      <c r="M36" s="247"/>
      <c r="N36" s="248"/>
      <c r="O36" s="249"/>
    </row>
    <row r="37" spans="1:15" s="47" customFormat="1" ht="15" customHeight="1">
      <c r="A37" s="243"/>
      <c r="B37" s="332"/>
      <c r="C37" s="333"/>
      <c r="D37" s="235"/>
      <c r="E37" s="235"/>
      <c r="F37" s="257"/>
      <c r="G37" s="257"/>
      <c r="H37" s="257"/>
      <c r="I37" s="257"/>
      <c r="J37" s="257"/>
      <c r="K37" s="237"/>
      <c r="L37" s="239"/>
      <c r="M37" s="251"/>
      <c r="N37" s="252"/>
      <c r="O37" s="253"/>
    </row>
    <row r="38" spans="1:15" ht="19.95" customHeight="1">
      <c r="A38" s="35" t="s">
        <v>297</v>
      </c>
      <c r="B38" s="35"/>
    </row>
    <row r="39" spans="1:15" ht="19.95" customHeight="1">
      <c r="A39" s="35" t="s">
        <v>240</v>
      </c>
      <c r="B39" s="35"/>
    </row>
  </sheetData>
  <sheetProtection algorithmName="SHA-512" hashValue="PO6a1HnrW0yPPAugAdlVJjAtnG5u26GGTz91ewstSEbxi/aoped+V14Oe0A/TnnmIMXrZnRuImTaxUSVipWILw==" saltValue="tmK0dloVKnWpRviMv+LZTA==" spinCount="100000" sheet="1" objects="1" scenarios="1"/>
  <mergeCells count="200">
    <mergeCell ref="I34:I35"/>
    <mergeCell ref="J34:J35"/>
    <mergeCell ref="K34:K35"/>
    <mergeCell ref="L34:L35"/>
    <mergeCell ref="D36:D37"/>
    <mergeCell ref="E36:E37"/>
    <mergeCell ref="B36:C37"/>
    <mergeCell ref="B34:C35"/>
    <mergeCell ref="D34:D35"/>
    <mergeCell ref="E34:E35"/>
    <mergeCell ref="F34:F35"/>
    <mergeCell ref="G34:G35"/>
    <mergeCell ref="H34:H35"/>
    <mergeCell ref="G28:G29"/>
    <mergeCell ref="G32:G33"/>
    <mergeCell ref="G36:G37"/>
    <mergeCell ref="G4:G5"/>
    <mergeCell ref="G6:G7"/>
    <mergeCell ref="G8:G9"/>
    <mergeCell ref="G10:G11"/>
    <mergeCell ref="G12:G13"/>
    <mergeCell ref="G14:G15"/>
    <mergeCell ref="G16:G17"/>
    <mergeCell ref="G18:G19"/>
    <mergeCell ref="G20:G21"/>
    <mergeCell ref="A2:C3"/>
    <mergeCell ref="I2:J2"/>
    <mergeCell ref="M2:O2"/>
    <mergeCell ref="M3:O3"/>
    <mergeCell ref="A4:A9"/>
    <mergeCell ref="B4:C5"/>
    <mergeCell ref="D4:D5"/>
    <mergeCell ref="E4:E5"/>
    <mergeCell ref="F4:F5"/>
    <mergeCell ref="H4:H5"/>
    <mergeCell ref="I6:I7"/>
    <mergeCell ref="J6:J7"/>
    <mergeCell ref="K6:K7"/>
    <mergeCell ref="L6:L7"/>
    <mergeCell ref="M4:O4"/>
    <mergeCell ref="M5:N5"/>
    <mergeCell ref="I4:I5"/>
    <mergeCell ref="J4:J5"/>
    <mergeCell ref="K4:K5"/>
    <mergeCell ref="L4:L5"/>
    <mergeCell ref="M8:O9"/>
    <mergeCell ref="K8:K9"/>
    <mergeCell ref="L8:L9"/>
    <mergeCell ref="M6:O6"/>
    <mergeCell ref="M7:N7"/>
    <mergeCell ref="A10:A15"/>
    <mergeCell ref="B10:C11"/>
    <mergeCell ref="B8:C9"/>
    <mergeCell ref="D8:D9"/>
    <mergeCell ref="E8:E9"/>
    <mergeCell ref="F8:F9"/>
    <mergeCell ref="H8:H9"/>
    <mergeCell ref="I8:I9"/>
    <mergeCell ref="K10:K11"/>
    <mergeCell ref="L10:L11"/>
    <mergeCell ref="M14:O15"/>
    <mergeCell ref="B12:C13"/>
    <mergeCell ref="D12:D13"/>
    <mergeCell ref="E12:E13"/>
    <mergeCell ref="F12:F13"/>
    <mergeCell ref="M12:O12"/>
    <mergeCell ref="M13:N13"/>
    <mergeCell ref="B6:C7"/>
    <mergeCell ref="D6:D7"/>
    <mergeCell ref="H12:H13"/>
    <mergeCell ref="I12:I13"/>
    <mergeCell ref="J12:J13"/>
    <mergeCell ref="D10:D11"/>
    <mergeCell ref="E10:E11"/>
    <mergeCell ref="F10:F11"/>
    <mergeCell ref="H10:H11"/>
    <mergeCell ref="I10:I11"/>
    <mergeCell ref="J10:J11"/>
    <mergeCell ref="J8:J9"/>
    <mergeCell ref="E6:E7"/>
    <mergeCell ref="F6:F7"/>
    <mergeCell ref="H6:H7"/>
    <mergeCell ref="A16:A21"/>
    <mergeCell ref="B16:C17"/>
    <mergeCell ref="D16:D17"/>
    <mergeCell ref="E16:E17"/>
    <mergeCell ref="F16:F17"/>
    <mergeCell ref="K12:K13"/>
    <mergeCell ref="L12:L13"/>
    <mergeCell ref="M10:O10"/>
    <mergeCell ref="M11:N11"/>
    <mergeCell ref="B14:C15"/>
    <mergeCell ref="D14:D15"/>
    <mergeCell ref="E14:E15"/>
    <mergeCell ref="F14:F15"/>
    <mergeCell ref="H14:H15"/>
    <mergeCell ref="I14:I15"/>
    <mergeCell ref="H16:H17"/>
    <mergeCell ref="I16:I17"/>
    <mergeCell ref="J16:J17"/>
    <mergeCell ref="K16:K17"/>
    <mergeCell ref="L16:L17"/>
    <mergeCell ref="M20:O21"/>
    <mergeCell ref="J14:J15"/>
    <mergeCell ref="K14:K15"/>
    <mergeCell ref="L14:L15"/>
    <mergeCell ref="M16:O16"/>
    <mergeCell ref="M17:N17"/>
    <mergeCell ref="I18:I19"/>
    <mergeCell ref="B20:C21"/>
    <mergeCell ref="D20:D21"/>
    <mergeCell ref="E20:E21"/>
    <mergeCell ref="F20:F21"/>
    <mergeCell ref="H20:H21"/>
    <mergeCell ref="B18:C19"/>
    <mergeCell ref="D18:D19"/>
    <mergeCell ref="E18:E19"/>
    <mergeCell ref="F18:F19"/>
    <mergeCell ref="H18:H19"/>
    <mergeCell ref="I20:I21"/>
    <mergeCell ref="J20:J21"/>
    <mergeCell ref="K20:K21"/>
    <mergeCell ref="L20:L21"/>
    <mergeCell ref="M18:O18"/>
    <mergeCell ref="M19:N19"/>
    <mergeCell ref="J18:J19"/>
    <mergeCell ref="K18:K19"/>
    <mergeCell ref="L18:L19"/>
    <mergeCell ref="A22:A27"/>
    <mergeCell ref="B22:C23"/>
    <mergeCell ref="D22:D23"/>
    <mergeCell ref="E22:E23"/>
    <mergeCell ref="F22:F23"/>
    <mergeCell ref="H22:H23"/>
    <mergeCell ref="B26:C27"/>
    <mergeCell ref="D26:D27"/>
    <mergeCell ref="E26:E27"/>
    <mergeCell ref="F26:F27"/>
    <mergeCell ref="H26:H27"/>
    <mergeCell ref="G22:G23"/>
    <mergeCell ref="G24:G25"/>
    <mergeCell ref="G26:G27"/>
    <mergeCell ref="M22:O22"/>
    <mergeCell ref="M23:N23"/>
    <mergeCell ref="I22:I23"/>
    <mergeCell ref="J22:J23"/>
    <mergeCell ref="K22:K23"/>
    <mergeCell ref="L22:L23"/>
    <mergeCell ref="M26:O27"/>
    <mergeCell ref="B24:C25"/>
    <mergeCell ref="D24:D25"/>
    <mergeCell ref="E24:E25"/>
    <mergeCell ref="F24:F25"/>
    <mergeCell ref="H24:H25"/>
    <mergeCell ref="J28:J29"/>
    <mergeCell ref="K28:K29"/>
    <mergeCell ref="L28:L29"/>
    <mergeCell ref="I26:I27"/>
    <mergeCell ref="J26:J27"/>
    <mergeCell ref="K26:K27"/>
    <mergeCell ref="L26:L27"/>
    <mergeCell ref="M24:O24"/>
    <mergeCell ref="M25:N25"/>
    <mergeCell ref="I24:I25"/>
    <mergeCell ref="J24:J25"/>
    <mergeCell ref="K24:K25"/>
    <mergeCell ref="L24:L25"/>
    <mergeCell ref="A28:A37"/>
    <mergeCell ref="M28:O37"/>
    <mergeCell ref="B32:C33"/>
    <mergeCell ref="D32:D33"/>
    <mergeCell ref="E32:E33"/>
    <mergeCell ref="F32:F33"/>
    <mergeCell ref="H32:H33"/>
    <mergeCell ref="I32:I33"/>
    <mergeCell ref="J32:J33"/>
    <mergeCell ref="K32:K33"/>
    <mergeCell ref="L32:L33"/>
    <mergeCell ref="F36:F37"/>
    <mergeCell ref="H36:H37"/>
    <mergeCell ref="I36:I37"/>
    <mergeCell ref="J36:J37"/>
    <mergeCell ref="K36:K37"/>
    <mergeCell ref="L36:L37"/>
    <mergeCell ref="B28:C29"/>
    <mergeCell ref="D28:D29"/>
    <mergeCell ref="E28:E29"/>
    <mergeCell ref="F28:F29"/>
    <mergeCell ref="H28:H29"/>
    <mergeCell ref="B30:C31"/>
    <mergeCell ref="I28:I29"/>
    <mergeCell ref="D30:D31"/>
    <mergeCell ref="E30:E31"/>
    <mergeCell ref="F30:F31"/>
    <mergeCell ref="G30:G31"/>
    <mergeCell ref="H30:H31"/>
    <mergeCell ref="I30:I31"/>
    <mergeCell ref="J30:J31"/>
    <mergeCell ref="K30:K31"/>
    <mergeCell ref="L30:L31"/>
  </mergeCells>
  <phoneticPr fontId="4"/>
  <dataValidations count="1">
    <dataValidation type="whole" operator="greaterThanOrEqual" allowBlank="1" showErrorMessage="1" errorTitle="入力規則違反" error="整数を入力してください" sqref="WVN983062:WVS983063 JB65558:JG65559 SX65558:TC65559 ACT65558:ACY65559 AMP65558:AMU65559 AWL65558:AWQ65559 BGH65558:BGM65559 BQD65558:BQI65559 BZZ65558:CAE65559 CJV65558:CKA65559 CTR65558:CTW65559 DDN65558:DDS65559 DNJ65558:DNO65559 DXF65558:DXK65559 EHB65558:EHG65559 EQX65558:ERC65559 FAT65558:FAY65559 FKP65558:FKU65559 FUL65558:FUQ65559 GEH65558:GEM65559 GOD65558:GOI65559 GXZ65558:GYE65559 HHV65558:HIA65559 HRR65558:HRW65559 IBN65558:IBS65559 ILJ65558:ILO65559 IVF65558:IVK65559 JFB65558:JFG65559 JOX65558:JPC65559 JYT65558:JYY65559 KIP65558:KIU65559 KSL65558:KSQ65559 LCH65558:LCM65559 LMD65558:LMI65559 LVZ65558:LWE65559 MFV65558:MGA65559 MPR65558:MPW65559 MZN65558:MZS65559 NJJ65558:NJO65559 NTF65558:NTK65559 ODB65558:ODG65559 OMX65558:ONC65559 OWT65558:OWY65559 PGP65558:PGU65559 PQL65558:PQQ65559 QAH65558:QAM65559 QKD65558:QKI65559 QTZ65558:QUE65559 RDV65558:REA65559 RNR65558:RNW65559 RXN65558:RXS65559 SHJ65558:SHO65559 SRF65558:SRK65559 TBB65558:TBG65559 TKX65558:TLC65559 TUT65558:TUY65559 UEP65558:UEU65559 UOL65558:UOQ65559 UYH65558:UYM65559 VID65558:VII65559 VRZ65558:VSE65559 WBV65558:WCA65559 WLR65558:WLW65559 WVN65558:WVS65559 JB131094:JG131095 SX131094:TC131095 ACT131094:ACY131095 AMP131094:AMU131095 AWL131094:AWQ131095 BGH131094:BGM131095 BQD131094:BQI131095 BZZ131094:CAE131095 CJV131094:CKA131095 CTR131094:CTW131095 DDN131094:DDS131095 DNJ131094:DNO131095 DXF131094:DXK131095 EHB131094:EHG131095 EQX131094:ERC131095 FAT131094:FAY131095 FKP131094:FKU131095 FUL131094:FUQ131095 GEH131094:GEM131095 GOD131094:GOI131095 GXZ131094:GYE131095 HHV131094:HIA131095 HRR131094:HRW131095 IBN131094:IBS131095 ILJ131094:ILO131095 IVF131094:IVK131095 JFB131094:JFG131095 JOX131094:JPC131095 JYT131094:JYY131095 KIP131094:KIU131095 KSL131094:KSQ131095 LCH131094:LCM131095 LMD131094:LMI131095 LVZ131094:LWE131095 MFV131094:MGA131095 MPR131094:MPW131095 MZN131094:MZS131095 NJJ131094:NJO131095 NTF131094:NTK131095 ODB131094:ODG131095 OMX131094:ONC131095 OWT131094:OWY131095 PGP131094:PGU131095 PQL131094:PQQ131095 QAH131094:QAM131095 QKD131094:QKI131095 QTZ131094:QUE131095 RDV131094:REA131095 RNR131094:RNW131095 RXN131094:RXS131095 SHJ131094:SHO131095 SRF131094:SRK131095 TBB131094:TBG131095 TKX131094:TLC131095 TUT131094:TUY131095 UEP131094:UEU131095 UOL131094:UOQ131095 UYH131094:UYM131095 VID131094:VII131095 VRZ131094:VSE131095 WBV131094:WCA131095 WLR131094:WLW131095 WVN131094:WVS131095 JB196630:JG196631 SX196630:TC196631 ACT196630:ACY196631 AMP196630:AMU196631 AWL196630:AWQ196631 BGH196630:BGM196631 BQD196630:BQI196631 BZZ196630:CAE196631 CJV196630:CKA196631 CTR196630:CTW196631 DDN196630:DDS196631 DNJ196630:DNO196631 DXF196630:DXK196631 EHB196630:EHG196631 EQX196630:ERC196631 FAT196630:FAY196631 FKP196630:FKU196631 FUL196630:FUQ196631 GEH196630:GEM196631 GOD196630:GOI196631 GXZ196630:GYE196631 HHV196630:HIA196631 HRR196630:HRW196631 IBN196630:IBS196631 ILJ196630:ILO196631 IVF196630:IVK196631 JFB196630:JFG196631 JOX196630:JPC196631 JYT196630:JYY196631 KIP196630:KIU196631 KSL196630:KSQ196631 LCH196630:LCM196631 LMD196630:LMI196631 LVZ196630:LWE196631 MFV196630:MGA196631 MPR196630:MPW196631 MZN196630:MZS196631 NJJ196630:NJO196631 NTF196630:NTK196631 ODB196630:ODG196631 OMX196630:ONC196631 OWT196630:OWY196631 PGP196630:PGU196631 PQL196630:PQQ196631 QAH196630:QAM196631 QKD196630:QKI196631 QTZ196630:QUE196631 RDV196630:REA196631 RNR196630:RNW196631 RXN196630:RXS196631 SHJ196630:SHO196631 SRF196630:SRK196631 TBB196630:TBG196631 TKX196630:TLC196631 TUT196630:TUY196631 UEP196630:UEU196631 UOL196630:UOQ196631 UYH196630:UYM196631 VID196630:VII196631 VRZ196630:VSE196631 WBV196630:WCA196631 WLR196630:WLW196631 WVN196630:WVS196631 JB262166:JG262167 SX262166:TC262167 ACT262166:ACY262167 AMP262166:AMU262167 AWL262166:AWQ262167 BGH262166:BGM262167 BQD262166:BQI262167 BZZ262166:CAE262167 CJV262166:CKA262167 CTR262166:CTW262167 DDN262166:DDS262167 DNJ262166:DNO262167 DXF262166:DXK262167 EHB262166:EHG262167 EQX262166:ERC262167 FAT262166:FAY262167 FKP262166:FKU262167 FUL262166:FUQ262167 GEH262166:GEM262167 GOD262166:GOI262167 GXZ262166:GYE262167 HHV262166:HIA262167 HRR262166:HRW262167 IBN262166:IBS262167 ILJ262166:ILO262167 IVF262166:IVK262167 JFB262166:JFG262167 JOX262166:JPC262167 JYT262166:JYY262167 KIP262166:KIU262167 KSL262166:KSQ262167 LCH262166:LCM262167 LMD262166:LMI262167 LVZ262166:LWE262167 MFV262166:MGA262167 MPR262166:MPW262167 MZN262166:MZS262167 NJJ262166:NJO262167 NTF262166:NTK262167 ODB262166:ODG262167 OMX262166:ONC262167 OWT262166:OWY262167 PGP262166:PGU262167 PQL262166:PQQ262167 QAH262166:QAM262167 QKD262166:QKI262167 QTZ262166:QUE262167 RDV262166:REA262167 RNR262166:RNW262167 RXN262166:RXS262167 SHJ262166:SHO262167 SRF262166:SRK262167 TBB262166:TBG262167 TKX262166:TLC262167 TUT262166:TUY262167 UEP262166:UEU262167 UOL262166:UOQ262167 UYH262166:UYM262167 VID262166:VII262167 VRZ262166:VSE262167 WBV262166:WCA262167 WLR262166:WLW262167 WVN262166:WVS262167 JB327702:JG327703 SX327702:TC327703 ACT327702:ACY327703 AMP327702:AMU327703 AWL327702:AWQ327703 BGH327702:BGM327703 BQD327702:BQI327703 BZZ327702:CAE327703 CJV327702:CKA327703 CTR327702:CTW327703 DDN327702:DDS327703 DNJ327702:DNO327703 DXF327702:DXK327703 EHB327702:EHG327703 EQX327702:ERC327703 FAT327702:FAY327703 FKP327702:FKU327703 FUL327702:FUQ327703 GEH327702:GEM327703 GOD327702:GOI327703 GXZ327702:GYE327703 HHV327702:HIA327703 HRR327702:HRW327703 IBN327702:IBS327703 ILJ327702:ILO327703 IVF327702:IVK327703 JFB327702:JFG327703 JOX327702:JPC327703 JYT327702:JYY327703 KIP327702:KIU327703 KSL327702:KSQ327703 LCH327702:LCM327703 LMD327702:LMI327703 LVZ327702:LWE327703 MFV327702:MGA327703 MPR327702:MPW327703 MZN327702:MZS327703 NJJ327702:NJO327703 NTF327702:NTK327703 ODB327702:ODG327703 OMX327702:ONC327703 OWT327702:OWY327703 PGP327702:PGU327703 PQL327702:PQQ327703 QAH327702:QAM327703 QKD327702:QKI327703 QTZ327702:QUE327703 RDV327702:REA327703 RNR327702:RNW327703 RXN327702:RXS327703 SHJ327702:SHO327703 SRF327702:SRK327703 TBB327702:TBG327703 TKX327702:TLC327703 TUT327702:TUY327703 UEP327702:UEU327703 UOL327702:UOQ327703 UYH327702:UYM327703 VID327702:VII327703 VRZ327702:VSE327703 WBV327702:WCA327703 WLR327702:WLW327703 WVN327702:WVS327703 JB393238:JG393239 SX393238:TC393239 ACT393238:ACY393239 AMP393238:AMU393239 AWL393238:AWQ393239 BGH393238:BGM393239 BQD393238:BQI393239 BZZ393238:CAE393239 CJV393238:CKA393239 CTR393238:CTW393239 DDN393238:DDS393239 DNJ393238:DNO393239 DXF393238:DXK393239 EHB393238:EHG393239 EQX393238:ERC393239 FAT393238:FAY393239 FKP393238:FKU393239 FUL393238:FUQ393239 GEH393238:GEM393239 GOD393238:GOI393239 GXZ393238:GYE393239 HHV393238:HIA393239 HRR393238:HRW393239 IBN393238:IBS393239 ILJ393238:ILO393239 IVF393238:IVK393239 JFB393238:JFG393239 JOX393238:JPC393239 JYT393238:JYY393239 KIP393238:KIU393239 KSL393238:KSQ393239 LCH393238:LCM393239 LMD393238:LMI393239 LVZ393238:LWE393239 MFV393238:MGA393239 MPR393238:MPW393239 MZN393238:MZS393239 NJJ393238:NJO393239 NTF393238:NTK393239 ODB393238:ODG393239 OMX393238:ONC393239 OWT393238:OWY393239 PGP393238:PGU393239 PQL393238:PQQ393239 QAH393238:QAM393239 QKD393238:QKI393239 QTZ393238:QUE393239 RDV393238:REA393239 RNR393238:RNW393239 RXN393238:RXS393239 SHJ393238:SHO393239 SRF393238:SRK393239 TBB393238:TBG393239 TKX393238:TLC393239 TUT393238:TUY393239 UEP393238:UEU393239 UOL393238:UOQ393239 UYH393238:UYM393239 VID393238:VII393239 VRZ393238:VSE393239 WBV393238:WCA393239 WLR393238:WLW393239 WVN393238:WVS393239 JB458774:JG458775 SX458774:TC458775 ACT458774:ACY458775 AMP458774:AMU458775 AWL458774:AWQ458775 BGH458774:BGM458775 BQD458774:BQI458775 BZZ458774:CAE458775 CJV458774:CKA458775 CTR458774:CTW458775 DDN458774:DDS458775 DNJ458774:DNO458775 DXF458774:DXK458775 EHB458774:EHG458775 EQX458774:ERC458775 FAT458774:FAY458775 FKP458774:FKU458775 FUL458774:FUQ458775 GEH458774:GEM458775 GOD458774:GOI458775 GXZ458774:GYE458775 HHV458774:HIA458775 HRR458774:HRW458775 IBN458774:IBS458775 ILJ458774:ILO458775 IVF458774:IVK458775 JFB458774:JFG458775 JOX458774:JPC458775 JYT458774:JYY458775 KIP458774:KIU458775 KSL458774:KSQ458775 LCH458774:LCM458775 LMD458774:LMI458775 LVZ458774:LWE458775 MFV458774:MGA458775 MPR458774:MPW458775 MZN458774:MZS458775 NJJ458774:NJO458775 NTF458774:NTK458775 ODB458774:ODG458775 OMX458774:ONC458775 OWT458774:OWY458775 PGP458774:PGU458775 PQL458774:PQQ458775 QAH458774:QAM458775 QKD458774:QKI458775 QTZ458774:QUE458775 RDV458774:REA458775 RNR458774:RNW458775 RXN458774:RXS458775 SHJ458774:SHO458775 SRF458774:SRK458775 TBB458774:TBG458775 TKX458774:TLC458775 TUT458774:TUY458775 UEP458774:UEU458775 UOL458774:UOQ458775 UYH458774:UYM458775 VID458774:VII458775 VRZ458774:VSE458775 WBV458774:WCA458775 WLR458774:WLW458775 WVN458774:WVS458775 JB524310:JG524311 SX524310:TC524311 ACT524310:ACY524311 AMP524310:AMU524311 AWL524310:AWQ524311 BGH524310:BGM524311 BQD524310:BQI524311 BZZ524310:CAE524311 CJV524310:CKA524311 CTR524310:CTW524311 DDN524310:DDS524311 DNJ524310:DNO524311 DXF524310:DXK524311 EHB524310:EHG524311 EQX524310:ERC524311 FAT524310:FAY524311 FKP524310:FKU524311 FUL524310:FUQ524311 GEH524310:GEM524311 GOD524310:GOI524311 GXZ524310:GYE524311 HHV524310:HIA524311 HRR524310:HRW524311 IBN524310:IBS524311 ILJ524310:ILO524311 IVF524310:IVK524311 JFB524310:JFG524311 JOX524310:JPC524311 JYT524310:JYY524311 KIP524310:KIU524311 KSL524310:KSQ524311 LCH524310:LCM524311 LMD524310:LMI524311 LVZ524310:LWE524311 MFV524310:MGA524311 MPR524310:MPW524311 MZN524310:MZS524311 NJJ524310:NJO524311 NTF524310:NTK524311 ODB524310:ODG524311 OMX524310:ONC524311 OWT524310:OWY524311 PGP524310:PGU524311 PQL524310:PQQ524311 QAH524310:QAM524311 QKD524310:QKI524311 QTZ524310:QUE524311 RDV524310:REA524311 RNR524310:RNW524311 RXN524310:RXS524311 SHJ524310:SHO524311 SRF524310:SRK524311 TBB524310:TBG524311 TKX524310:TLC524311 TUT524310:TUY524311 UEP524310:UEU524311 UOL524310:UOQ524311 UYH524310:UYM524311 VID524310:VII524311 VRZ524310:VSE524311 WBV524310:WCA524311 WLR524310:WLW524311 WVN524310:WVS524311 JB589846:JG589847 SX589846:TC589847 ACT589846:ACY589847 AMP589846:AMU589847 AWL589846:AWQ589847 BGH589846:BGM589847 BQD589846:BQI589847 BZZ589846:CAE589847 CJV589846:CKA589847 CTR589846:CTW589847 DDN589846:DDS589847 DNJ589846:DNO589847 DXF589846:DXK589847 EHB589846:EHG589847 EQX589846:ERC589847 FAT589846:FAY589847 FKP589846:FKU589847 FUL589846:FUQ589847 GEH589846:GEM589847 GOD589846:GOI589847 GXZ589846:GYE589847 HHV589846:HIA589847 HRR589846:HRW589847 IBN589846:IBS589847 ILJ589846:ILO589847 IVF589846:IVK589847 JFB589846:JFG589847 JOX589846:JPC589847 JYT589846:JYY589847 KIP589846:KIU589847 KSL589846:KSQ589847 LCH589846:LCM589847 LMD589846:LMI589847 LVZ589846:LWE589847 MFV589846:MGA589847 MPR589846:MPW589847 MZN589846:MZS589847 NJJ589846:NJO589847 NTF589846:NTK589847 ODB589846:ODG589847 OMX589846:ONC589847 OWT589846:OWY589847 PGP589846:PGU589847 PQL589846:PQQ589847 QAH589846:QAM589847 QKD589846:QKI589847 QTZ589846:QUE589847 RDV589846:REA589847 RNR589846:RNW589847 RXN589846:RXS589847 SHJ589846:SHO589847 SRF589846:SRK589847 TBB589846:TBG589847 TKX589846:TLC589847 TUT589846:TUY589847 UEP589846:UEU589847 UOL589846:UOQ589847 UYH589846:UYM589847 VID589846:VII589847 VRZ589846:VSE589847 WBV589846:WCA589847 WLR589846:WLW589847 WVN589846:WVS589847 JB655382:JG655383 SX655382:TC655383 ACT655382:ACY655383 AMP655382:AMU655383 AWL655382:AWQ655383 BGH655382:BGM655383 BQD655382:BQI655383 BZZ655382:CAE655383 CJV655382:CKA655383 CTR655382:CTW655383 DDN655382:DDS655383 DNJ655382:DNO655383 DXF655382:DXK655383 EHB655382:EHG655383 EQX655382:ERC655383 FAT655382:FAY655383 FKP655382:FKU655383 FUL655382:FUQ655383 GEH655382:GEM655383 GOD655382:GOI655383 GXZ655382:GYE655383 HHV655382:HIA655383 HRR655382:HRW655383 IBN655382:IBS655383 ILJ655382:ILO655383 IVF655382:IVK655383 JFB655382:JFG655383 JOX655382:JPC655383 JYT655382:JYY655383 KIP655382:KIU655383 KSL655382:KSQ655383 LCH655382:LCM655383 LMD655382:LMI655383 LVZ655382:LWE655383 MFV655382:MGA655383 MPR655382:MPW655383 MZN655382:MZS655383 NJJ655382:NJO655383 NTF655382:NTK655383 ODB655382:ODG655383 OMX655382:ONC655383 OWT655382:OWY655383 PGP655382:PGU655383 PQL655382:PQQ655383 QAH655382:QAM655383 QKD655382:QKI655383 QTZ655382:QUE655383 RDV655382:REA655383 RNR655382:RNW655383 RXN655382:RXS655383 SHJ655382:SHO655383 SRF655382:SRK655383 TBB655382:TBG655383 TKX655382:TLC655383 TUT655382:TUY655383 UEP655382:UEU655383 UOL655382:UOQ655383 UYH655382:UYM655383 VID655382:VII655383 VRZ655382:VSE655383 WBV655382:WCA655383 WLR655382:WLW655383 WVN655382:WVS655383 JB720918:JG720919 SX720918:TC720919 ACT720918:ACY720919 AMP720918:AMU720919 AWL720918:AWQ720919 BGH720918:BGM720919 BQD720918:BQI720919 BZZ720918:CAE720919 CJV720918:CKA720919 CTR720918:CTW720919 DDN720918:DDS720919 DNJ720918:DNO720919 DXF720918:DXK720919 EHB720918:EHG720919 EQX720918:ERC720919 FAT720918:FAY720919 FKP720918:FKU720919 FUL720918:FUQ720919 GEH720918:GEM720919 GOD720918:GOI720919 GXZ720918:GYE720919 HHV720918:HIA720919 HRR720918:HRW720919 IBN720918:IBS720919 ILJ720918:ILO720919 IVF720918:IVK720919 JFB720918:JFG720919 JOX720918:JPC720919 JYT720918:JYY720919 KIP720918:KIU720919 KSL720918:KSQ720919 LCH720918:LCM720919 LMD720918:LMI720919 LVZ720918:LWE720919 MFV720918:MGA720919 MPR720918:MPW720919 MZN720918:MZS720919 NJJ720918:NJO720919 NTF720918:NTK720919 ODB720918:ODG720919 OMX720918:ONC720919 OWT720918:OWY720919 PGP720918:PGU720919 PQL720918:PQQ720919 QAH720918:QAM720919 QKD720918:QKI720919 QTZ720918:QUE720919 RDV720918:REA720919 RNR720918:RNW720919 RXN720918:RXS720919 SHJ720918:SHO720919 SRF720918:SRK720919 TBB720918:TBG720919 TKX720918:TLC720919 TUT720918:TUY720919 UEP720918:UEU720919 UOL720918:UOQ720919 UYH720918:UYM720919 VID720918:VII720919 VRZ720918:VSE720919 WBV720918:WCA720919 WLR720918:WLW720919 WVN720918:WVS720919 JB786454:JG786455 SX786454:TC786455 ACT786454:ACY786455 AMP786454:AMU786455 AWL786454:AWQ786455 BGH786454:BGM786455 BQD786454:BQI786455 BZZ786454:CAE786455 CJV786454:CKA786455 CTR786454:CTW786455 DDN786454:DDS786455 DNJ786454:DNO786455 DXF786454:DXK786455 EHB786454:EHG786455 EQX786454:ERC786455 FAT786454:FAY786455 FKP786454:FKU786455 FUL786454:FUQ786455 GEH786454:GEM786455 GOD786454:GOI786455 GXZ786454:GYE786455 HHV786454:HIA786455 HRR786454:HRW786455 IBN786454:IBS786455 ILJ786454:ILO786455 IVF786454:IVK786455 JFB786454:JFG786455 JOX786454:JPC786455 JYT786454:JYY786455 KIP786454:KIU786455 KSL786454:KSQ786455 LCH786454:LCM786455 LMD786454:LMI786455 LVZ786454:LWE786455 MFV786454:MGA786455 MPR786454:MPW786455 MZN786454:MZS786455 NJJ786454:NJO786455 NTF786454:NTK786455 ODB786454:ODG786455 OMX786454:ONC786455 OWT786454:OWY786455 PGP786454:PGU786455 PQL786454:PQQ786455 QAH786454:QAM786455 QKD786454:QKI786455 QTZ786454:QUE786455 RDV786454:REA786455 RNR786454:RNW786455 RXN786454:RXS786455 SHJ786454:SHO786455 SRF786454:SRK786455 TBB786454:TBG786455 TKX786454:TLC786455 TUT786454:TUY786455 UEP786454:UEU786455 UOL786454:UOQ786455 UYH786454:UYM786455 VID786454:VII786455 VRZ786454:VSE786455 WBV786454:WCA786455 WLR786454:WLW786455 WVN786454:WVS786455 JB851990:JG851991 SX851990:TC851991 ACT851990:ACY851991 AMP851990:AMU851991 AWL851990:AWQ851991 BGH851990:BGM851991 BQD851990:BQI851991 BZZ851990:CAE851991 CJV851990:CKA851991 CTR851990:CTW851991 DDN851990:DDS851991 DNJ851990:DNO851991 DXF851990:DXK851991 EHB851990:EHG851991 EQX851990:ERC851991 FAT851990:FAY851991 FKP851990:FKU851991 FUL851990:FUQ851991 GEH851990:GEM851991 GOD851990:GOI851991 GXZ851990:GYE851991 HHV851990:HIA851991 HRR851990:HRW851991 IBN851990:IBS851991 ILJ851990:ILO851991 IVF851990:IVK851991 JFB851990:JFG851991 JOX851990:JPC851991 JYT851990:JYY851991 KIP851990:KIU851991 KSL851990:KSQ851991 LCH851990:LCM851991 LMD851990:LMI851991 LVZ851990:LWE851991 MFV851990:MGA851991 MPR851990:MPW851991 MZN851990:MZS851991 NJJ851990:NJO851991 NTF851990:NTK851991 ODB851990:ODG851991 OMX851990:ONC851991 OWT851990:OWY851991 PGP851990:PGU851991 PQL851990:PQQ851991 QAH851990:QAM851991 QKD851990:QKI851991 QTZ851990:QUE851991 RDV851990:REA851991 RNR851990:RNW851991 RXN851990:RXS851991 SHJ851990:SHO851991 SRF851990:SRK851991 TBB851990:TBG851991 TKX851990:TLC851991 TUT851990:TUY851991 UEP851990:UEU851991 UOL851990:UOQ851991 UYH851990:UYM851991 VID851990:VII851991 VRZ851990:VSE851991 WBV851990:WCA851991 WLR851990:WLW851991 WVN851990:WVS851991 JB917526:JG917527 SX917526:TC917527 ACT917526:ACY917527 AMP917526:AMU917527 AWL917526:AWQ917527 BGH917526:BGM917527 BQD917526:BQI917527 BZZ917526:CAE917527 CJV917526:CKA917527 CTR917526:CTW917527 DDN917526:DDS917527 DNJ917526:DNO917527 DXF917526:DXK917527 EHB917526:EHG917527 EQX917526:ERC917527 FAT917526:FAY917527 FKP917526:FKU917527 FUL917526:FUQ917527 GEH917526:GEM917527 GOD917526:GOI917527 GXZ917526:GYE917527 HHV917526:HIA917527 HRR917526:HRW917527 IBN917526:IBS917527 ILJ917526:ILO917527 IVF917526:IVK917527 JFB917526:JFG917527 JOX917526:JPC917527 JYT917526:JYY917527 KIP917526:KIU917527 KSL917526:KSQ917527 LCH917526:LCM917527 LMD917526:LMI917527 LVZ917526:LWE917527 MFV917526:MGA917527 MPR917526:MPW917527 MZN917526:MZS917527 NJJ917526:NJO917527 NTF917526:NTK917527 ODB917526:ODG917527 OMX917526:ONC917527 OWT917526:OWY917527 PGP917526:PGU917527 PQL917526:PQQ917527 QAH917526:QAM917527 QKD917526:QKI917527 QTZ917526:QUE917527 RDV917526:REA917527 RNR917526:RNW917527 RXN917526:RXS917527 SHJ917526:SHO917527 SRF917526:SRK917527 TBB917526:TBG917527 TKX917526:TLC917527 TUT917526:TUY917527 UEP917526:UEU917527 UOL917526:UOQ917527 UYH917526:UYM917527 VID917526:VII917527 VRZ917526:VSE917527 WBV917526:WCA917527 WLR917526:WLW917527 WVN917526:WVS917527 JB983062:JG983063 SX983062:TC983063 ACT983062:ACY983063 AMP983062:AMU983063 AWL983062:AWQ983063 BGH983062:BGM983063 BQD983062:BQI983063 BZZ983062:CAE983063 CJV983062:CKA983063 CTR983062:CTW983063 DDN983062:DDS983063 DNJ983062:DNO983063 DXF983062:DXK983063 EHB983062:EHG983063 EQX983062:ERC983063 FAT983062:FAY983063 FKP983062:FKU983063 FUL983062:FUQ983063 GEH983062:GEM983063 GOD983062:GOI983063 GXZ983062:GYE983063 HHV983062:HIA983063 HRR983062:HRW983063 IBN983062:IBS983063 ILJ983062:ILO983063 IVF983062:IVK983063 JFB983062:JFG983063 JOX983062:JPC983063 JYT983062:JYY983063 KIP983062:KIU983063 KSL983062:KSQ983063 LCH983062:LCM983063 LMD983062:LMI983063 LVZ983062:LWE983063 MFV983062:MGA983063 MPR983062:MPW983063 MZN983062:MZS983063 NJJ983062:NJO983063 NTF983062:NTK983063 ODB983062:ODG983063 OMX983062:ONC983063 OWT983062:OWY983063 PGP983062:PGU983063 PQL983062:PQQ983063 QAH983062:QAM983063 QKD983062:QKI983063 QTZ983062:QUE983063 RDV983062:REA983063 RNR983062:RNW983063 RXN983062:RXS983063 SHJ983062:SHO983063 SRF983062:SRK983063 TBB983062:TBG983063 TKX983062:TLC983063 TUT983062:TUY983063 UEP983062:UEU983063 UOL983062:UOQ983063 UYH983062:UYM983063 VID983062:VII983063 VRZ983062:VSE983063 WBV983062:WCA983063 WLR983062:WLW983063 VRZ4:VSE27 VID4:VII27 UYH4:UYM27 UOL4:UOQ27 UEP4:UEU27 TUT4:TUY27 TKX4:TLC27 TBB4:TBG27 SRF4:SRK27 SHJ4:SHO27 RXN4:RXS27 RNR4:RNW27 RDV4:REA27 QTZ4:QUE27 QKD4:QKI27 QAH4:QAM27 PQL4:PQQ27 PGP4:PGU27 OWT4:OWY27 OMX4:ONC27 ODB4:ODG27 NTF4:NTK27 NJJ4:NJO27 MZN4:MZS27 MPR4:MPW27 MFV4:MGA27 LVZ4:LWE27 LMD4:LMI27 LCH4:LCM27 KSL4:KSQ27 KIP4:KIU27 JYT4:JYY27 JOX4:JPC27 JFB4:JFG27 IVF4:IVK27 ILJ4:ILO27 IBN4:IBS27 HRR4:HRW27 HHV4:HIA27 GXZ4:GYE27 GOD4:GOI27 GEH4:GEM27 FUL4:FUQ27 FKP4:FKU27 FAT4:FAY27 EQX4:ERC27 EHB4:EHG27 DXF4:DXK27 DNJ4:DNO27 DDN4:DDS27 CTR4:CTW27 CJV4:CKA27 BZZ4:CAE27 BQD4:BQI27 BGH4:BGM27 AWL4:AWQ27 AMP4:AMU27 ACT4:ACY27 SX4:TC27 JB4:JG27 WVN4:WVS27 WLR4:WLW27 WBV4:WCA27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D6:J6 VRZ37:VSE37 VID37:VII37 UYH37:UYM37 UOL37:UOQ37 UEP37:UEU37 TUT37:TUY37 TKX37:TLC37 TBB37:TBG37 SRF37:SRK37 SHJ37:SHO37 RXN37:RXS37 RNR37:RNW37 RDV37:REA37 QTZ37:QUE37 QKD37:QKI37 QAH37:QAM37 PQL37:PQQ37 PGP37:PGU37 OWT37:OWY37 OMX37:ONC37 ODB37:ODG37 NTF37:NTK37 NJJ37:NJO37 MZN37:MZS37 MPR37:MPW37 MFV37:MGA37 LVZ37:LWE37 LMD37:LMI37 LCH37:LCM37 KSL37:KSQ37 KIP37:KIU37 JYT37:JYY37 JOX37:JPC37 JFB37:JFG37 IVF37:IVK37 ILJ37:ILO37 IBN37:IBS37 HRR37:HRW37 HHV37:HIA37 GXZ37:GYE37 GOD37:GOI37 GEH37:GEM37 FUL37:FUQ37 FKP37:FKU37 FAT37:FAY37 EQX37:ERC37 EHB37:EHG37 DXF37:DXK37 DNJ37:DNO37 DDN37:DDS37 CTR37:CTW37 CJV37:CKA37 BZZ37:CAE37 BQD37:BQI37 BGH37:BGM37 AWL37:AWQ37 AMP37:AMU37 ACT37:ACY37 SX37:TC37 JB37:JG37 WVN37:WVS37 WLR37:WLW37 WBV37:WCA37 D18:J18 D24:J24 D28:J28 D26:J26 D32:J32 D16:J16 D22:J22 D10:J10 D12:J12 D14:J14 D65558:J65559 D20:J20 D4:J4 D8:J8 D983062:J983063 D917526:J917527 D851990:J851991 D786454:J786455 D720918:J720919 D655382:J655383 D589846:J589847 D524310:J524311 D458774:J458775 D393238:J393239 D327702:J327703 D262166:J262167 D196630:J196631 D131094:J131095 WBV29:WCA29 D30:J30 D36:E36 VRZ35:VSE35 VID35:VII35 UYH35:UYM35 UOL35:UOQ35 UEP35:UEU35 TUT35:TUY35 TKX35:TLC35 TBB35:TBG35 SRF35:SRK35 SHJ35:SHO35 RXN35:RXS35 RNR35:RNW35 RDV35:REA35 QTZ35:QUE35 QKD35:QKI35 QAH35:QAM35 PQL35:PQQ35 PGP35:PGU35 OWT35:OWY35 OMX35:ONC35 ODB35:ODG35 NTF35:NTK35 NJJ35:NJO35 MZN35:MZS35 MPR35:MPW35 MFV35:MGA35 LVZ35:LWE35 LMD35:LMI35 LCH35:LCM35 KSL35:KSQ35 KIP35:KIU35 JYT35:JYY35 JOX35:JPC35 JFB35:JFG35 IVF35:IVK35 ILJ35:ILO35 IBN35:IBS35 HRR35:HRW35 HHV35:HIA35 GXZ35:GYE35 GOD35:GOI35 GEH35:GEM35 FUL35:FUQ35 FKP35:FKU35 FAT35:FAY35 EQX35:ERC35 EHB35:EHG35 DXF35:DXK35 DNJ35:DNO35 DDN35:DDS35 CTR35:CTW35 CJV35:CKA35 BZZ35:CAE35 BQD35:BQI35 BGH35:BGM35 AWL35:AWQ35 AMP35:AMU35 ACT35:ACY35 SX35:TC35 JB35:JG35 WVN35:WVS35 WLR35:WLW35 WBV35:WCA35 D34:E34" xr:uid="{747B574E-3BBB-4FCF-9A91-909F622318FE}">
      <formula1>0</formula1>
      <formula2>0</formula2>
    </dataValidation>
  </dataValidations>
  <pageMargins left="0.74803149606299213" right="0.51181102362204722" top="0.78740157480314965" bottom="0.98425196850393704" header="0.51181102362204722" footer="0.51181102362204722"/>
  <pageSetup paperSize="9" scale="78" firstPageNumber="0" fitToWidth="0" orientation="landscape" horizontalDpi="300" verticalDpi="300" r:id="rId1"/>
  <headerFooter alignWithMargins="0">
    <oddFooter>&amp;C&amp;A</oddFooter>
  </headerFooter>
  <ignoredErrors>
    <ignoredError sqref="M5:O25 L5:L27" unlocked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9881-FE58-4049-8FF7-1F301B52F97F}">
  <sheetPr codeName="Sheet2">
    <pageSetUpPr fitToPage="1"/>
  </sheetPr>
  <dimension ref="A1:AK27"/>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36" ht="24" customHeight="1">
      <c r="A1" s="94" t="s">
        <v>70</v>
      </c>
      <c r="B1" s="94"/>
      <c r="C1" s="94"/>
      <c r="D1" s="94"/>
      <c r="E1" s="94"/>
      <c r="F1" s="94"/>
      <c r="G1" s="94"/>
      <c r="H1" s="94"/>
      <c r="I1" s="94"/>
      <c r="J1" s="94"/>
      <c r="L1" s="95"/>
    </row>
    <row r="2" spans="1:36" ht="20.100000000000001" customHeight="1">
      <c r="A2" s="47" t="s">
        <v>302</v>
      </c>
    </row>
    <row r="3" spans="1:36" ht="20.100000000000001" customHeight="1">
      <c r="A3" s="47" t="s">
        <v>38</v>
      </c>
      <c r="I3" s="352"/>
      <c r="J3" s="353"/>
      <c r="K3" s="353"/>
      <c r="L3" s="354"/>
      <c r="M3" s="354"/>
      <c r="N3" s="355"/>
      <c r="P3" s="47" t="s">
        <v>256</v>
      </c>
    </row>
    <row r="4" spans="1:36" ht="7.95" customHeight="1"/>
    <row r="5" spans="1:36" ht="20.100000000000001" customHeight="1">
      <c r="A5" s="47" t="s">
        <v>39</v>
      </c>
    </row>
    <row r="6" spans="1:36" ht="7.95" customHeight="1"/>
    <row r="7" spans="1:36" ht="20.100000000000001" customHeight="1">
      <c r="A7" s="96"/>
      <c r="B7" s="96"/>
      <c r="C7" s="96"/>
      <c r="D7" s="356"/>
      <c r="E7" s="357"/>
      <c r="F7" s="357"/>
      <c r="G7" s="344"/>
      <c r="H7" s="344"/>
      <c r="I7" s="344"/>
      <c r="J7" s="344"/>
      <c r="K7" s="344"/>
      <c r="L7" s="344"/>
      <c r="M7" s="344"/>
      <c r="N7" s="344"/>
      <c r="O7" s="344"/>
      <c r="P7" s="344"/>
      <c r="Q7" s="344"/>
      <c r="R7" s="344"/>
      <c r="S7" s="344"/>
      <c r="T7" s="344"/>
      <c r="U7" s="344"/>
      <c r="V7" s="344"/>
      <c r="W7" s="344"/>
      <c r="X7" s="344"/>
      <c r="Y7" s="344"/>
      <c r="Z7" s="344"/>
      <c r="AA7" s="344"/>
      <c r="AB7" s="344"/>
      <c r="AC7" s="344"/>
      <c r="AD7" s="344"/>
      <c r="AE7" s="344"/>
      <c r="AF7" s="344"/>
      <c r="AG7" s="344"/>
      <c r="AH7" s="344"/>
      <c r="AI7" s="344"/>
      <c r="AJ7" s="345"/>
    </row>
    <row r="8" spans="1:36" ht="20.100000000000001" customHeight="1">
      <c r="A8" s="96"/>
      <c r="B8" s="96"/>
      <c r="C8" s="96"/>
      <c r="D8" s="358"/>
      <c r="E8" s="359"/>
      <c r="F8" s="359"/>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8"/>
    </row>
    <row r="9" spans="1:36" ht="20.100000000000001" customHeight="1">
      <c r="A9" s="96"/>
      <c r="B9" s="96"/>
      <c r="C9" s="96"/>
      <c r="D9" s="358"/>
      <c r="E9" s="359"/>
      <c r="F9" s="359"/>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8"/>
    </row>
    <row r="10" spans="1:36" ht="20.100000000000001" customHeight="1">
      <c r="A10" s="96"/>
      <c r="B10" s="96"/>
      <c r="C10" s="96"/>
      <c r="D10" s="358"/>
      <c r="E10" s="359"/>
      <c r="F10" s="359"/>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8"/>
    </row>
    <row r="11" spans="1:36" ht="19.5" customHeight="1">
      <c r="A11" s="96"/>
      <c r="B11" s="96"/>
      <c r="C11" s="96"/>
      <c r="D11" s="349"/>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1"/>
    </row>
    <row r="12" spans="1:36" ht="7.2" customHeight="1"/>
    <row r="13" spans="1:36" ht="20.100000000000001" customHeight="1">
      <c r="A13" s="47" t="s">
        <v>68</v>
      </c>
    </row>
    <row r="14" spans="1:36" ht="20.100000000000001" customHeight="1">
      <c r="A14" s="47" t="s">
        <v>128</v>
      </c>
      <c r="V14" s="360"/>
      <c r="W14" s="361"/>
      <c r="X14" s="361"/>
      <c r="Y14" s="362"/>
      <c r="AA14" s="47" t="s">
        <v>257</v>
      </c>
    </row>
    <row r="15" spans="1:36" ht="7.95" customHeight="1"/>
    <row r="16" spans="1:36" ht="20.100000000000001" customHeight="1">
      <c r="A16" s="47" t="s">
        <v>309</v>
      </c>
      <c r="Q16" s="352"/>
      <c r="R16" s="353"/>
      <c r="S16" s="353"/>
      <c r="T16" s="354"/>
      <c r="U16" s="354"/>
      <c r="V16" s="355"/>
      <c r="X16" s="47" t="s">
        <v>42</v>
      </c>
    </row>
    <row r="17" spans="1:37" ht="7.95" customHeight="1"/>
    <row r="18" spans="1:37" ht="20.100000000000001" customHeight="1">
      <c r="A18" s="47" t="s">
        <v>261</v>
      </c>
    </row>
    <row r="19" spans="1:37" ht="7.95" customHeight="1"/>
    <row r="20" spans="1:37" ht="20.100000000000001" customHeight="1">
      <c r="A20" s="96"/>
      <c r="B20" s="96"/>
      <c r="C20" s="96"/>
      <c r="D20" s="366" t="s">
        <v>43</v>
      </c>
      <c r="E20" s="367"/>
      <c r="F20" s="367"/>
      <c r="G20" s="367"/>
      <c r="H20" s="367"/>
      <c r="I20" s="367"/>
      <c r="J20" s="368"/>
      <c r="K20" s="363"/>
      <c r="L20" s="364"/>
      <c r="M20" s="365"/>
      <c r="N20" s="366" t="s">
        <v>312</v>
      </c>
      <c r="O20" s="367"/>
      <c r="P20" s="367"/>
      <c r="Q20" s="367"/>
      <c r="R20" s="367"/>
      <c r="S20" s="367"/>
      <c r="T20" s="367"/>
      <c r="U20" s="367"/>
      <c r="V20" s="367"/>
      <c r="W20" s="367"/>
      <c r="X20" s="367"/>
      <c r="Y20" s="367"/>
      <c r="Z20" s="367"/>
      <c r="AA20" s="367"/>
      <c r="AB20" s="367"/>
      <c r="AC20" s="367"/>
      <c r="AD20" s="367"/>
      <c r="AE20" s="367"/>
      <c r="AF20" s="368"/>
      <c r="AG20" s="363"/>
      <c r="AH20" s="364"/>
      <c r="AI20" s="365"/>
      <c r="AJ20" s="96"/>
    </row>
    <row r="21" spans="1:37" ht="20.100000000000001" customHeight="1">
      <c r="A21" s="96"/>
      <c r="B21" s="96"/>
      <c r="C21" s="96"/>
      <c r="D21" s="366" t="s">
        <v>303</v>
      </c>
      <c r="E21" s="367"/>
      <c r="F21" s="367"/>
      <c r="G21" s="367"/>
      <c r="H21" s="367"/>
      <c r="I21" s="367"/>
      <c r="J21" s="368"/>
      <c r="K21" s="363"/>
      <c r="L21" s="364"/>
      <c r="M21" s="365"/>
      <c r="N21" s="366" t="s">
        <v>310</v>
      </c>
      <c r="O21" s="367"/>
      <c r="P21" s="367"/>
      <c r="Q21" s="367"/>
      <c r="R21" s="367"/>
      <c r="S21" s="367"/>
      <c r="T21" s="367"/>
      <c r="U21" s="367"/>
      <c r="V21" s="367"/>
      <c r="W21" s="367"/>
      <c r="X21" s="367"/>
      <c r="Y21" s="367"/>
      <c r="Z21" s="367"/>
      <c r="AA21" s="367"/>
      <c r="AB21" s="367"/>
      <c r="AC21" s="367"/>
      <c r="AD21" s="367"/>
      <c r="AE21" s="367"/>
      <c r="AF21" s="368"/>
      <c r="AG21" s="363"/>
      <c r="AH21" s="364"/>
      <c r="AI21" s="365"/>
      <c r="AJ21" s="96"/>
    </row>
    <row r="22" spans="1:37" ht="19.5" customHeight="1">
      <c r="A22" s="96"/>
      <c r="B22" s="96"/>
      <c r="C22" s="96"/>
      <c r="D22" s="334" t="s">
        <v>346</v>
      </c>
      <c r="E22" s="335"/>
      <c r="F22" s="335"/>
      <c r="G22" s="335"/>
      <c r="H22" s="336"/>
      <c r="I22" s="343"/>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5"/>
      <c r="AJ22" s="96"/>
      <c r="AK22" s="96"/>
    </row>
    <row r="23" spans="1:37" ht="19.5" customHeight="1">
      <c r="A23" s="96"/>
      <c r="B23" s="96"/>
      <c r="C23" s="96"/>
      <c r="D23" s="337"/>
      <c r="E23" s="338"/>
      <c r="F23" s="338"/>
      <c r="G23" s="338"/>
      <c r="H23" s="339"/>
      <c r="I23" s="346"/>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8"/>
      <c r="AJ23" s="96"/>
      <c r="AK23" s="96"/>
    </row>
    <row r="24" spans="1:37" ht="19.5" customHeight="1">
      <c r="A24" s="96"/>
      <c r="B24" s="96"/>
      <c r="C24" s="96"/>
      <c r="D24" s="337"/>
      <c r="E24" s="338"/>
      <c r="F24" s="338"/>
      <c r="G24" s="338"/>
      <c r="H24" s="339"/>
      <c r="I24" s="346"/>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8"/>
      <c r="AJ24" s="96"/>
      <c r="AK24" s="96"/>
    </row>
    <row r="25" spans="1:37" ht="19.5" customHeight="1">
      <c r="A25" s="96"/>
      <c r="B25" s="96"/>
      <c r="C25" s="96"/>
      <c r="D25" s="337"/>
      <c r="E25" s="338"/>
      <c r="F25" s="338"/>
      <c r="G25" s="338"/>
      <c r="H25" s="339"/>
      <c r="I25" s="346"/>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8"/>
      <c r="AJ25" s="96"/>
      <c r="AK25" s="96"/>
    </row>
    <row r="26" spans="1:37" ht="19.5" customHeight="1">
      <c r="A26" s="96"/>
      <c r="B26" s="96"/>
      <c r="C26" s="96"/>
      <c r="D26" s="340"/>
      <c r="E26" s="341"/>
      <c r="F26" s="341"/>
      <c r="G26" s="341"/>
      <c r="H26" s="342"/>
      <c r="I26" s="349"/>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1"/>
      <c r="AJ26" s="96"/>
      <c r="AK26" s="96"/>
    </row>
    <row r="27" spans="1:37" ht="7.95" customHeight="1"/>
  </sheetData>
  <sheetProtection algorithmName="SHA-512" hashValue="TWuAsVdFOmLDqfEFC4wFfvv8OpH49iUAOui61OpUr+BYWOAKHQW5qCI5N9GTBti5pZTgzuupbyctOHeCAqzEfQ==" saltValue="4jX7FcILG5Atd6VWhUPWGg==" spinCount="100000" sheet="1" objects="1" scenarios="1"/>
  <mergeCells count="14">
    <mergeCell ref="D22:H26"/>
    <mergeCell ref="I22:AI26"/>
    <mergeCell ref="I3:N3"/>
    <mergeCell ref="D7:AJ11"/>
    <mergeCell ref="V14:Y14"/>
    <mergeCell ref="Q16:V16"/>
    <mergeCell ref="AG20:AI20"/>
    <mergeCell ref="AG21:AI21"/>
    <mergeCell ref="D20:J20"/>
    <mergeCell ref="D21:J21"/>
    <mergeCell ref="N20:AF20"/>
    <mergeCell ref="N21:AF21"/>
    <mergeCell ref="K20:M20"/>
    <mergeCell ref="K21:M21"/>
  </mergeCells>
  <phoneticPr fontId="4"/>
  <dataValidations count="7">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17D4CC61-0C2E-4841-9970-7B9F0BE98B4C}">
      <formula1>"いる,いない"</formula1>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2AE91A42-1534-4B2D-B123-088F8F25927D}">
      <formula1>"○"</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42D48EDB-79BD-4C76-B503-91485FD67FBA}">
      <formula1>"○"</formula1>
      <formula2>0</formula2>
    </dataValidation>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F37038BC-3B30-4982-969D-C0DA4DFEC1F8}">
      <formula1>"いる,いない,非該当"</formula1>
      <formula2>0</formula2>
    </dataValidation>
    <dataValidation operator="equal" allowBlank="1" showErrorMessage="1" errorTitle="入力規則違反" error="リストから選択してください" sqref="I3:K3 D7:AJ11 Q16:S16" xr:uid="{620A2F39-19EC-46D3-B4DC-B87F9217B9A9}"/>
    <dataValidation type="list" allowBlank="1" showInputMessage="1" showErrorMessage="1" sqref="V14:Y14 K20:M21" xr:uid="{94BF981D-D869-40F3-87DB-792CDA564896}">
      <formula1>"○,×"</formula1>
    </dataValidation>
    <dataValidation type="list" allowBlank="1" showInputMessage="1" showErrorMessage="1" sqref="AG20:AI21" xr:uid="{AE46996F-21A1-4503-A996-CE0C9D7701D4}">
      <formula1>"○,×,非該当"</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3306-6A87-4C82-8D3D-4BD8345626A9}">
  <sheetPr codeName="Sheet3">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37" ht="20.100000000000001" customHeight="1">
      <c r="A1" s="47" t="s">
        <v>307</v>
      </c>
      <c r="V1" s="383"/>
      <c r="W1" s="384"/>
      <c r="X1" s="384"/>
      <c r="Y1" s="385"/>
      <c r="AA1" s="47" t="s">
        <v>257</v>
      </c>
    </row>
    <row r="2" spans="1:37" ht="7.95" customHeight="1"/>
    <row r="3" spans="1:37" ht="20.100000000000001" customHeight="1">
      <c r="A3" s="47" t="s">
        <v>308</v>
      </c>
      <c r="V3" s="383"/>
      <c r="W3" s="384"/>
      <c r="X3" s="384"/>
      <c r="Y3" s="385"/>
      <c r="AA3" s="47" t="s">
        <v>257</v>
      </c>
    </row>
    <row r="4" spans="1:37" ht="7.95" customHeight="1"/>
    <row r="5" spans="1:37" ht="20.100000000000001" customHeight="1">
      <c r="A5" s="47" t="s">
        <v>311</v>
      </c>
    </row>
    <row r="6" spans="1:37" ht="7.95" customHeight="1"/>
    <row r="7" spans="1:37" ht="20.100000000000001" customHeight="1">
      <c r="A7" s="96"/>
      <c r="B7" s="96"/>
      <c r="C7" s="96"/>
      <c r="D7" s="366" t="s">
        <v>300</v>
      </c>
      <c r="E7" s="367"/>
      <c r="F7" s="367"/>
      <c r="G7" s="367"/>
      <c r="H7" s="367"/>
      <c r="I7" s="367"/>
      <c r="J7" s="367"/>
      <c r="K7" s="367"/>
      <c r="L7" s="368"/>
      <c r="M7" s="371"/>
      <c r="N7" s="372"/>
      <c r="O7" s="365"/>
      <c r="P7" s="183" t="s">
        <v>69</v>
      </c>
      <c r="Q7" s="184"/>
      <c r="R7" s="184"/>
      <c r="S7" s="184"/>
      <c r="T7" s="184"/>
      <c r="U7" s="184"/>
      <c r="V7" s="184"/>
      <c r="W7" s="371"/>
      <c r="X7" s="372"/>
      <c r="Y7" s="365"/>
      <c r="Z7" s="369" t="s">
        <v>31</v>
      </c>
      <c r="AA7" s="370"/>
      <c r="AB7" s="370"/>
      <c r="AC7" s="370"/>
      <c r="AD7" s="370"/>
      <c r="AE7" s="120"/>
      <c r="AF7" s="121"/>
      <c r="AG7" s="371"/>
      <c r="AH7" s="372"/>
      <c r="AI7" s="365"/>
    </row>
    <row r="8" spans="1:37" ht="19.5" customHeight="1">
      <c r="A8" s="96"/>
      <c r="B8" s="96"/>
      <c r="C8" s="96"/>
      <c r="D8" s="373" t="s">
        <v>347</v>
      </c>
      <c r="E8" s="374"/>
      <c r="F8" s="374"/>
      <c r="G8" s="374"/>
      <c r="H8" s="336"/>
      <c r="I8" s="378"/>
      <c r="J8" s="379"/>
      <c r="K8" s="379"/>
      <c r="L8" s="379"/>
      <c r="M8" s="379"/>
      <c r="N8" s="379"/>
      <c r="O8" s="379"/>
      <c r="P8" s="379"/>
      <c r="Q8" s="379"/>
      <c r="R8" s="379"/>
      <c r="S8" s="379"/>
      <c r="T8" s="379"/>
      <c r="U8" s="379"/>
      <c r="V8" s="379"/>
      <c r="W8" s="379"/>
      <c r="X8" s="379"/>
      <c r="Y8" s="379"/>
      <c r="Z8" s="379"/>
      <c r="AA8" s="379"/>
      <c r="AB8" s="379"/>
      <c r="AC8" s="379"/>
      <c r="AD8" s="379"/>
      <c r="AE8" s="379"/>
      <c r="AF8" s="379"/>
      <c r="AG8" s="379"/>
      <c r="AH8" s="379"/>
      <c r="AI8" s="345"/>
      <c r="AJ8" s="96"/>
      <c r="AK8" s="96"/>
    </row>
    <row r="9" spans="1:37" ht="19.5" customHeight="1">
      <c r="A9" s="96"/>
      <c r="B9" s="96"/>
      <c r="C9" s="96"/>
      <c r="D9" s="337"/>
      <c r="E9" s="338"/>
      <c r="F9" s="338"/>
      <c r="G9" s="338"/>
      <c r="H9" s="339"/>
      <c r="I9" s="346"/>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8"/>
      <c r="AJ9" s="96"/>
      <c r="AK9" s="96"/>
    </row>
    <row r="10" spans="1:37" ht="19.5" customHeight="1">
      <c r="A10" s="96"/>
      <c r="B10" s="96"/>
      <c r="C10" s="96"/>
      <c r="D10" s="337"/>
      <c r="E10" s="338"/>
      <c r="F10" s="338"/>
      <c r="G10" s="338"/>
      <c r="H10" s="339"/>
      <c r="I10" s="346"/>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8"/>
      <c r="AJ10" s="96"/>
      <c r="AK10" s="96"/>
    </row>
    <row r="11" spans="1:37" ht="19.5" customHeight="1">
      <c r="A11" s="96"/>
      <c r="B11" s="96"/>
      <c r="C11" s="96"/>
      <c r="D11" s="337"/>
      <c r="E11" s="338"/>
      <c r="F11" s="338"/>
      <c r="G11" s="338"/>
      <c r="H11" s="339"/>
      <c r="I11" s="346"/>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8"/>
      <c r="AJ11" s="96"/>
      <c r="AK11" s="96"/>
    </row>
    <row r="12" spans="1:37" ht="19.5" customHeight="1">
      <c r="A12" s="96"/>
      <c r="B12" s="96"/>
      <c r="C12" s="96"/>
      <c r="D12" s="375"/>
      <c r="E12" s="376"/>
      <c r="F12" s="376"/>
      <c r="G12" s="376"/>
      <c r="H12" s="377"/>
      <c r="I12" s="380"/>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2"/>
      <c r="AJ12" s="96"/>
      <c r="AK12" s="96"/>
    </row>
    <row r="13" spans="1:37" ht="7.95" customHeight="1"/>
  </sheetData>
  <sheetProtection algorithmName="SHA-512" hashValue="sWKpECQjM0WwKBnDZ2g8prlZRceE86c+OjyYiIZteahXeIY01zh1fTunqUdIID8PgmMsVxpT0+nwffUnIYX6EQ==" saltValue="2str9Q4QAg6u4ZA/UMxeEA==" spinCount="100000" sheet="1" objects="1" scenarios="1"/>
  <mergeCells count="9">
    <mergeCell ref="Z7:AD7"/>
    <mergeCell ref="AG7:AI7"/>
    <mergeCell ref="D8:H12"/>
    <mergeCell ref="I8:AI12"/>
    <mergeCell ref="V1:Y1"/>
    <mergeCell ref="V3:Y3"/>
    <mergeCell ref="M7:O7"/>
    <mergeCell ref="W7:Y7"/>
    <mergeCell ref="D7:L7"/>
  </mergeCells>
  <phoneticPr fontId="4"/>
  <dataValidations count="5">
    <dataValidation type="list" allowBlank="1" showInputMessage="1" showErrorMessage="1" sqref="V3:Y3 V1:Y1 M7:O7 W7:Y7 AG7:AI7" xr:uid="{8F2BB48D-0A75-4363-9626-E48BCEA8A5AB}">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45AFAF88-662D-44B0-8AD3-64A153A0D278}">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ACBFC93D-3151-4A0A-A034-587B64AB7324}">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CA096B8-98AB-4C7B-9155-3117A588A360}">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E1793377-B61F-4534-8650-88C086A0EBF2}">
      <formula1>"いる,いない,非該当"</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62D24-5083-4041-B119-754A91F00FC3}">
  <sheetPr codeName="Sheet5">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21" ht="20.100000000000001" customHeight="1">
      <c r="A1" s="47" t="s">
        <v>313</v>
      </c>
    </row>
    <row r="2" spans="1:21" ht="20.100000000000001" customHeight="1">
      <c r="A2" s="47" t="s">
        <v>299</v>
      </c>
    </row>
    <row r="3" spans="1:21" ht="7.95" customHeight="1"/>
    <row r="4" spans="1:21" ht="20.100000000000001" customHeight="1">
      <c r="A4" s="47" t="s">
        <v>45</v>
      </c>
      <c r="J4" s="360"/>
      <c r="K4" s="361"/>
      <c r="L4" s="361"/>
      <c r="M4" s="362"/>
      <c r="O4" s="47" t="s">
        <v>257</v>
      </c>
    </row>
    <row r="5" spans="1:21" ht="7.95" customHeight="1"/>
    <row r="6" spans="1:21" ht="20.100000000000001" customHeight="1">
      <c r="A6" s="47" t="s">
        <v>46</v>
      </c>
      <c r="J6" s="352"/>
      <c r="K6" s="353"/>
      <c r="L6" s="353"/>
      <c r="M6" s="354"/>
      <c r="N6" s="354"/>
      <c r="O6" s="355"/>
      <c r="Q6" s="47" t="s">
        <v>47</v>
      </c>
    </row>
    <row r="7" spans="1:21" ht="7.95" customHeight="1"/>
    <row r="8" spans="1:21" ht="20.100000000000001" customHeight="1">
      <c r="A8" s="47" t="s">
        <v>48</v>
      </c>
      <c r="J8" s="360"/>
      <c r="K8" s="361"/>
      <c r="L8" s="361"/>
      <c r="M8" s="362"/>
      <c r="O8" s="47" t="s">
        <v>49</v>
      </c>
    </row>
    <row r="9" spans="1:21" ht="7.95" customHeight="1"/>
    <row r="10" spans="1:21" ht="20.100000000000001" customHeight="1">
      <c r="A10" s="47" t="s">
        <v>50</v>
      </c>
      <c r="J10" s="360"/>
      <c r="K10" s="361"/>
      <c r="L10" s="361"/>
      <c r="M10" s="362"/>
      <c r="O10" s="47" t="s">
        <v>257</v>
      </c>
    </row>
    <row r="11" spans="1:21" ht="7.95" customHeight="1"/>
    <row r="12" spans="1:21" ht="20.100000000000001" customHeight="1">
      <c r="A12" s="47" t="s">
        <v>51</v>
      </c>
      <c r="J12" s="352"/>
      <c r="K12" s="353"/>
      <c r="L12" s="353"/>
      <c r="M12" s="354"/>
      <c r="N12" s="354"/>
      <c r="O12" s="355"/>
      <c r="Q12" s="47" t="s">
        <v>52</v>
      </c>
    </row>
    <row r="13" spans="1:21" ht="7.95" customHeight="1"/>
    <row r="14" spans="1:21" ht="20.100000000000001" customHeight="1">
      <c r="A14" s="47" t="s">
        <v>53</v>
      </c>
    </row>
    <row r="15" spans="1:21" ht="7.95" customHeight="1"/>
    <row r="16" spans="1:21" ht="18" customHeight="1">
      <c r="D16" s="386" t="s">
        <v>301</v>
      </c>
      <c r="E16" s="392"/>
      <c r="F16" s="392"/>
      <c r="G16" s="392"/>
      <c r="H16" s="393"/>
      <c r="I16" s="360"/>
      <c r="J16" s="361"/>
      <c r="K16" s="361"/>
      <c r="L16" s="362"/>
      <c r="M16" s="389" t="s">
        <v>149</v>
      </c>
      <c r="N16" s="390"/>
      <c r="O16" s="390"/>
      <c r="P16" s="390"/>
      <c r="Q16" s="391"/>
      <c r="R16" s="360"/>
      <c r="S16" s="361"/>
      <c r="T16" s="361"/>
      <c r="U16" s="362"/>
    </row>
    <row r="17" spans="1:21" ht="18" customHeight="1">
      <c r="D17" s="386" t="s">
        <v>251</v>
      </c>
      <c r="E17" s="392"/>
      <c r="F17" s="392"/>
      <c r="G17" s="392"/>
      <c r="H17" s="393"/>
      <c r="I17" s="360"/>
      <c r="J17" s="361"/>
      <c r="K17" s="361"/>
      <c r="L17" s="362"/>
      <c r="M17" s="389" t="s">
        <v>30</v>
      </c>
      <c r="N17" s="390"/>
      <c r="O17" s="390"/>
      <c r="P17" s="390"/>
      <c r="Q17" s="391"/>
      <c r="R17" s="360"/>
      <c r="S17" s="361"/>
      <c r="T17" s="361"/>
      <c r="U17" s="362"/>
    </row>
    <row r="18" spans="1:21" ht="7.95" customHeight="1"/>
    <row r="19" spans="1:21" ht="20.100000000000001" customHeight="1">
      <c r="A19" s="47" t="s">
        <v>315</v>
      </c>
    </row>
    <row r="20" spans="1:21" ht="7.95" customHeight="1"/>
    <row r="21" spans="1:21" ht="20.100000000000001" customHeight="1">
      <c r="A21" s="47" t="s">
        <v>45</v>
      </c>
      <c r="J21" s="360"/>
      <c r="K21" s="361"/>
      <c r="L21" s="361"/>
      <c r="M21" s="362"/>
      <c r="O21" s="47" t="s">
        <v>257</v>
      </c>
    </row>
    <row r="22" spans="1:21" ht="7.95" customHeight="1"/>
    <row r="23" spans="1:21" ht="20.100000000000001" customHeight="1">
      <c r="A23" s="47" t="s">
        <v>46</v>
      </c>
      <c r="J23" s="352"/>
      <c r="K23" s="353"/>
      <c r="L23" s="353"/>
      <c r="M23" s="354"/>
      <c r="N23" s="354"/>
      <c r="O23" s="355"/>
      <c r="Q23" s="47" t="s">
        <v>47</v>
      </c>
    </row>
    <row r="24" spans="1:21" ht="7.95" customHeight="1"/>
    <row r="25" spans="1:21" ht="20.100000000000001" customHeight="1">
      <c r="A25" s="47" t="s">
        <v>48</v>
      </c>
      <c r="J25" s="360"/>
      <c r="K25" s="361"/>
      <c r="L25" s="361"/>
      <c r="M25" s="362"/>
      <c r="O25" s="47" t="s">
        <v>49</v>
      </c>
    </row>
    <row r="26" spans="1:21" ht="7.95" customHeight="1"/>
    <row r="27" spans="1:21" ht="20.100000000000001" customHeight="1">
      <c r="A27" s="47" t="s">
        <v>50</v>
      </c>
      <c r="J27" s="360"/>
      <c r="K27" s="361"/>
      <c r="L27" s="361"/>
      <c r="M27" s="362"/>
      <c r="O27" s="47" t="s">
        <v>257</v>
      </c>
    </row>
    <row r="28" spans="1:21" ht="7.95" customHeight="1"/>
    <row r="29" spans="1:21" ht="20.100000000000001" customHeight="1">
      <c r="A29" s="47" t="s">
        <v>51</v>
      </c>
      <c r="J29" s="352"/>
      <c r="K29" s="353"/>
      <c r="L29" s="353"/>
      <c r="M29" s="354"/>
      <c r="N29" s="354"/>
      <c r="O29" s="355"/>
      <c r="Q29" s="47" t="s">
        <v>52</v>
      </c>
    </row>
    <row r="30" spans="1:21" ht="7.95" customHeight="1"/>
    <row r="31" spans="1:21" ht="20.100000000000001" customHeight="1">
      <c r="A31" s="47" t="s">
        <v>53</v>
      </c>
    </row>
    <row r="32" spans="1:21" ht="7.95" customHeight="1"/>
    <row r="33" spans="4:21" ht="18" customHeight="1">
      <c r="D33" s="386" t="s">
        <v>301</v>
      </c>
      <c r="E33" s="392"/>
      <c r="F33" s="392"/>
      <c r="G33" s="392"/>
      <c r="H33" s="393"/>
      <c r="I33" s="360"/>
      <c r="J33" s="361"/>
      <c r="K33" s="361"/>
      <c r="L33" s="362"/>
      <c r="M33" s="389" t="s">
        <v>149</v>
      </c>
      <c r="N33" s="390"/>
      <c r="O33" s="390"/>
      <c r="P33" s="390"/>
      <c r="Q33" s="391"/>
      <c r="R33" s="360"/>
      <c r="S33" s="361"/>
      <c r="T33" s="361"/>
      <c r="U33" s="362"/>
    </row>
    <row r="34" spans="4:21" ht="18" customHeight="1">
      <c r="D34" s="386" t="s">
        <v>251</v>
      </c>
      <c r="E34" s="387"/>
      <c r="F34" s="387"/>
      <c r="G34" s="387"/>
      <c r="H34" s="388"/>
      <c r="I34" s="360"/>
      <c r="J34" s="361"/>
      <c r="K34" s="361"/>
      <c r="L34" s="362"/>
      <c r="M34" s="389" t="s">
        <v>30</v>
      </c>
      <c r="N34" s="390"/>
      <c r="O34" s="390"/>
      <c r="P34" s="390"/>
      <c r="Q34" s="391"/>
      <c r="R34" s="360"/>
      <c r="S34" s="361"/>
      <c r="T34" s="361"/>
      <c r="U34" s="362"/>
    </row>
    <row r="35" spans="4:21" ht="7.95" customHeight="1"/>
  </sheetData>
  <sheetProtection algorithmName="SHA-512" hashValue="lJbI4txO08YUViim0IsfH1nhCr5zvyIO86Fxd1p/hAkW4rWTS8w/SG9YVBsYDNzFdwyE8DsceXUDpaXZLJPzew==" saltValue="0wTEqdIGZ+QxcxT2GTNR8g==" spinCount="100000" sheet="1" objects="1" scenarios="1"/>
  <mergeCells count="26">
    <mergeCell ref="J21:M21"/>
    <mergeCell ref="J4:M4"/>
    <mergeCell ref="J6:O6"/>
    <mergeCell ref="J8:M8"/>
    <mergeCell ref="J10:M10"/>
    <mergeCell ref="J12:O12"/>
    <mergeCell ref="I16:L16"/>
    <mergeCell ref="M16:Q16"/>
    <mergeCell ref="R16:U16"/>
    <mergeCell ref="D17:H17"/>
    <mergeCell ref="I17:L17"/>
    <mergeCell ref="M17:Q17"/>
    <mergeCell ref="R17:U17"/>
    <mergeCell ref="D16:H16"/>
    <mergeCell ref="J23:O23"/>
    <mergeCell ref="J25:M25"/>
    <mergeCell ref="J27:M27"/>
    <mergeCell ref="J29:O29"/>
    <mergeCell ref="D33:H33"/>
    <mergeCell ref="I33:L33"/>
    <mergeCell ref="M33:Q33"/>
    <mergeCell ref="R33:U33"/>
    <mergeCell ref="D34:H34"/>
    <mergeCell ref="I34:L34"/>
    <mergeCell ref="M34:Q34"/>
    <mergeCell ref="R34:U34"/>
  </mergeCells>
  <phoneticPr fontId="4"/>
  <dataValidations count="8">
    <dataValidation type="list" allowBlank="1" showInputMessage="1" showErrorMessage="1" sqref="J25:M25" xr:uid="{089AE917-B48E-43F9-AA8F-1FB6E229D30C}">
      <formula1>"第三者評価機関,地域住民,その他"</formula1>
    </dataValidation>
    <dataValidation type="list" allowBlank="1" showInputMessage="1" showErrorMessage="1" sqref="J8:M8" xr:uid="{B401E67B-9A25-4A72-B514-EF488C3B144C}">
      <formula1>"保護者,施設・事業所関係者,その他"</formula1>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6CBC3BD1-D6DD-46C8-BF2D-F28013BC7D8C}">
      <formula1>"いる,いない,非該当"</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68B39EE7-A9B9-4FB3-A0B2-DA473800E55F}">
      <formula1>"○"</formula1>
      <formula2>0</formula2>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2AC6008D-2BF0-460B-9CF3-ADECCCFDE23C}">
      <formula1>"○"</formula1>
      <formula2>0</formula2>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BF677A81-3105-40B6-BF02-B37249652F3C}">
      <formula1>"いる,いない"</formula1>
    </dataValidation>
    <dataValidation type="list" allowBlank="1" showInputMessage="1" showErrorMessage="1" sqref="J4:M4 J10:M10 I16:L17 R16:U17 J21:M21 J27:M27 I33:L34 R33:U34" xr:uid="{0264BC48-7D55-4425-801F-D417CDDF950C}">
      <formula1>"○,×"</formula1>
    </dataValidation>
    <dataValidation operator="equal" allowBlank="1" showErrorMessage="1" errorTitle="入力規則違反" error="リストから選択してください" sqref="J6:L6 J12:L12 J23:L23 J29:L29" xr:uid="{9EE67B1C-E518-483A-8B45-13ED0FACE706}"/>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781A4-5890-4E25-A983-953FE12D33BA}">
  <sheetPr codeName="Sheet6">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36" ht="20.100000000000001" customHeight="1">
      <c r="A1" s="47" t="s">
        <v>54</v>
      </c>
    </row>
    <row r="2" spans="1:36" ht="20.100000000000001" customHeight="1">
      <c r="A2" s="47" t="s">
        <v>55</v>
      </c>
    </row>
    <row r="3" spans="1:36" ht="7.95" customHeight="1"/>
    <row r="4" spans="1:36" ht="20.100000000000001" customHeight="1">
      <c r="A4" s="47" t="s">
        <v>56</v>
      </c>
      <c r="J4" s="360"/>
      <c r="K4" s="395"/>
      <c r="L4" s="395"/>
      <c r="M4" s="395"/>
      <c r="N4" s="395"/>
      <c r="O4" s="362"/>
      <c r="Q4" s="47" t="s">
        <v>42</v>
      </c>
    </row>
    <row r="5" spans="1:36" ht="7.95" customHeight="1"/>
    <row r="6" spans="1:36" ht="20.100000000000001" customHeight="1">
      <c r="A6" s="47" t="s">
        <v>57</v>
      </c>
    </row>
    <row r="7" spans="1:36" ht="7.95" customHeight="1"/>
    <row r="8" spans="1:36" ht="20.100000000000001" customHeight="1">
      <c r="A8" s="96"/>
      <c r="B8" s="96"/>
      <c r="C8" s="96"/>
      <c r="D8" s="356"/>
      <c r="E8" s="357"/>
      <c r="F8" s="357"/>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5"/>
    </row>
    <row r="9" spans="1:36" ht="20.100000000000001" customHeight="1">
      <c r="A9" s="96"/>
      <c r="B9" s="96"/>
      <c r="C9" s="96"/>
      <c r="D9" s="358"/>
      <c r="E9" s="359"/>
      <c r="F9" s="359"/>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8"/>
    </row>
    <row r="10" spans="1:36" ht="20.100000000000001" customHeight="1">
      <c r="A10" s="96"/>
      <c r="B10" s="96"/>
      <c r="C10" s="96"/>
      <c r="D10" s="358"/>
      <c r="E10" s="359"/>
      <c r="F10" s="359"/>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8"/>
    </row>
    <row r="11" spans="1:36" ht="20.100000000000001" customHeight="1">
      <c r="A11" s="96"/>
      <c r="B11" s="96"/>
      <c r="C11" s="96"/>
      <c r="D11" s="358"/>
      <c r="E11" s="359"/>
      <c r="F11" s="359"/>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8"/>
    </row>
    <row r="12" spans="1:36" ht="19.5" customHeight="1">
      <c r="A12" s="96"/>
      <c r="B12" s="96"/>
      <c r="C12" s="96"/>
      <c r="D12" s="349"/>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350"/>
      <c r="AD12" s="350"/>
      <c r="AE12" s="350"/>
      <c r="AF12" s="350"/>
      <c r="AG12" s="350"/>
      <c r="AH12" s="350"/>
      <c r="AI12" s="350"/>
      <c r="AJ12" s="351"/>
    </row>
    <row r="13" spans="1:36" ht="7.95" customHeight="1"/>
    <row r="14" spans="1:36" ht="20.100000000000001" customHeight="1">
      <c r="A14" s="47" t="s">
        <v>58</v>
      </c>
    </row>
    <row r="15" spans="1:36" ht="19.5" customHeight="1">
      <c r="A15" s="47" t="s">
        <v>61</v>
      </c>
      <c r="O15" s="360"/>
      <c r="P15" s="361"/>
      <c r="Q15" s="361"/>
      <c r="R15" s="394"/>
      <c r="T15" s="47" t="s">
        <v>63</v>
      </c>
      <c r="AF15" s="360"/>
      <c r="AG15" s="361"/>
      <c r="AH15" s="361"/>
      <c r="AI15" s="394"/>
    </row>
    <row r="16" spans="1:36" ht="7.95" customHeight="1"/>
    <row r="17" spans="1:35" ht="19.5" customHeight="1">
      <c r="A17" s="47" t="s">
        <v>59</v>
      </c>
      <c r="O17" s="360"/>
      <c r="P17" s="361"/>
      <c r="Q17" s="361"/>
      <c r="R17" s="394"/>
      <c r="V17" s="47" t="s">
        <v>65</v>
      </c>
    </row>
    <row r="18" spans="1:35" ht="7.95" customHeight="1"/>
    <row r="19" spans="1:35" ht="19.5" customHeight="1">
      <c r="A19" s="47" t="s">
        <v>60</v>
      </c>
      <c r="O19" s="360"/>
      <c r="P19" s="361"/>
      <c r="Q19" s="361"/>
      <c r="R19" s="394"/>
      <c r="T19" s="47" t="s">
        <v>66</v>
      </c>
      <c r="AF19" s="360"/>
      <c r="AG19" s="361"/>
      <c r="AH19" s="361"/>
      <c r="AI19" s="394"/>
    </row>
    <row r="20" spans="1:35" ht="7.95" customHeight="1">
      <c r="T20" s="47" t="s">
        <v>64</v>
      </c>
    </row>
    <row r="21" spans="1:35" ht="19.5" customHeight="1">
      <c r="A21" s="47" t="s">
        <v>316</v>
      </c>
      <c r="O21" s="360"/>
      <c r="P21" s="361"/>
      <c r="Q21" s="361"/>
      <c r="R21" s="394"/>
      <c r="T21" s="47" t="s">
        <v>305</v>
      </c>
      <c r="AF21" s="360"/>
      <c r="AG21" s="361"/>
      <c r="AH21" s="361"/>
      <c r="AI21" s="394"/>
    </row>
    <row r="22" spans="1:35" ht="7.95" customHeight="1">
      <c r="T22" s="47" t="s">
        <v>64</v>
      </c>
    </row>
    <row r="23" spans="1:35" ht="19.5" customHeight="1">
      <c r="A23" s="47" t="s">
        <v>317</v>
      </c>
      <c r="T23" s="47" t="s">
        <v>304</v>
      </c>
      <c r="AF23" s="360"/>
      <c r="AG23" s="361"/>
      <c r="AH23" s="361"/>
      <c r="AI23" s="394"/>
    </row>
    <row r="24" spans="1:35" ht="7.95" customHeight="1"/>
    <row r="25" spans="1:35" ht="19.5" customHeight="1">
      <c r="A25" s="47" t="s">
        <v>62</v>
      </c>
      <c r="O25" s="360"/>
      <c r="P25" s="361"/>
      <c r="Q25" s="361"/>
      <c r="R25" s="394"/>
      <c r="T25" s="47" t="s">
        <v>306</v>
      </c>
      <c r="AF25" s="360"/>
      <c r="AG25" s="361"/>
      <c r="AH25" s="361"/>
      <c r="AI25" s="394"/>
    </row>
    <row r="26" spans="1:35" ht="19.5" customHeight="1">
      <c r="A26" s="47" t="s">
        <v>255</v>
      </c>
    </row>
    <row r="27" spans="1:35" ht="7.95" customHeight="1"/>
    <row r="28" spans="1:35" ht="19.5" customHeight="1">
      <c r="A28" s="47" t="s">
        <v>318</v>
      </c>
      <c r="O28" s="360"/>
      <c r="P28" s="361"/>
      <c r="Q28" s="361"/>
      <c r="R28" s="394"/>
    </row>
    <row r="29" spans="1:35" ht="7.95" customHeight="1"/>
  </sheetData>
  <sheetProtection algorithmName="SHA-512" hashValue="xiBeCha6BaTDz4Pl5AhbpPX8eZBpbZAytAvJNRSMR0x3z5aTBnqteULyMZynLEZqTudWtC5LZseSnCLwKgKWQg==" saltValue="DMvBD9KtW1S1CF32NnO7eA==" spinCount="100000" sheet="1" objects="1" scenarios="1"/>
  <mergeCells count="13">
    <mergeCell ref="O19:R19"/>
    <mergeCell ref="AF19:AI19"/>
    <mergeCell ref="J4:O4"/>
    <mergeCell ref="D8:AJ12"/>
    <mergeCell ref="O15:R15"/>
    <mergeCell ref="AF15:AI15"/>
    <mergeCell ref="O17:R17"/>
    <mergeCell ref="O21:R21"/>
    <mergeCell ref="AF21:AI21"/>
    <mergeCell ref="AF23:AI23"/>
    <mergeCell ref="O25:R25"/>
    <mergeCell ref="O28:R28"/>
    <mergeCell ref="AF25:AI25"/>
  </mergeCells>
  <phoneticPr fontId="4"/>
  <dataValidations count="6">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628A5C4-6089-4042-9A16-F030B67B83B4}">
      <formula1>"いる,いない"</formula1>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2499BC3A-D22E-4E6A-AEEF-DF8E487DB1F4}">
      <formula1>"○"</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DECEB794-DEAB-4B52-A484-9426DAA30A6B}">
      <formula1>"○"</formula1>
      <formula2>0</formula2>
    </dataValidation>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9EE115D1-6AAD-4955-8BDF-DF1D0B7B6AD5}">
      <formula1>"いる,いない,非該当"</formula1>
      <formula2>0</formula2>
    </dataValidation>
    <dataValidation operator="equal" allowBlank="1" showErrorMessage="1" errorTitle="入力規則違反" error="リストから選択してください" sqref="D8:AJ12" xr:uid="{52EB033C-D313-4C8F-A3D5-691BEA31443F}"/>
    <dataValidation type="list" allowBlank="1" showInputMessage="1" showErrorMessage="1" sqref="O15:R15 O19:R19 O17:R17 AF19:AI19 AF21:AI21 AF23:AI23 O28:R28 AF15:AI15 O21:R21 O25:R25 AF25:AI25" xr:uid="{9AB15569-2C8D-4691-97C1-F3063759E37C}">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EF51-0E1E-47E6-AFFC-C615EB8876FC}">
  <sheetPr codeName="Sheet7">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98" customWidth="1"/>
    <col min="2" max="2" width="5.09765625" style="98" customWidth="1"/>
    <col min="3" max="3" width="41.09765625" style="99" customWidth="1"/>
    <col min="4" max="4" width="9.59765625" style="99" customWidth="1"/>
    <col min="5" max="5" width="5.09765625" style="98" customWidth="1"/>
    <col min="6" max="6" width="41.09765625" style="99" customWidth="1"/>
    <col min="7" max="7" width="9.59765625" style="99" customWidth="1"/>
    <col min="8" max="256" width="8.09765625" style="99"/>
    <col min="257" max="257" width="3.69921875" style="99" customWidth="1"/>
    <col min="258" max="258" width="5.09765625" style="99" customWidth="1"/>
    <col min="259" max="259" width="41.09765625" style="99" customWidth="1"/>
    <col min="260" max="260" width="9.59765625" style="99" customWidth="1"/>
    <col min="261" max="261" width="5.09765625" style="99" customWidth="1"/>
    <col min="262" max="262" width="41.09765625" style="99" customWidth="1"/>
    <col min="263" max="263" width="9.59765625" style="99" customWidth="1"/>
    <col min="264" max="512" width="8.09765625" style="99"/>
    <col min="513" max="513" width="3.69921875" style="99" customWidth="1"/>
    <col min="514" max="514" width="5.09765625" style="99" customWidth="1"/>
    <col min="515" max="515" width="41.09765625" style="99" customWidth="1"/>
    <col min="516" max="516" width="9.59765625" style="99" customWidth="1"/>
    <col min="517" max="517" width="5.09765625" style="99" customWidth="1"/>
    <col min="518" max="518" width="41.09765625" style="99" customWidth="1"/>
    <col min="519" max="519" width="9.59765625" style="99" customWidth="1"/>
    <col min="520" max="768" width="8.09765625" style="99"/>
    <col min="769" max="769" width="3.69921875" style="99" customWidth="1"/>
    <col min="770" max="770" width="5.09765625" style="99" customWidth="1"/>
    <col min="771" max="771" width="41.09765625" style="99" customWidth="1"/>
    <col min="772" max="772" width="9.59765625" style="99" customWidth="1"/>
    <col min="773" max="773" width="5.09765625" style="99" customWidth="1"/>
    <col min="774" max="774" width="41.09765625" style="99" customWidth="1"/>
    <col min="775" max="775" width="9.59765625" style="99" customWidth="1"/>
    <col min="776" max="1024" width="8.09765625" style="99"/>
    <col min="1025" max="1025" width="3.69921875" style="99" customWidth="1"/>
    <col min="1026" max="1026" width="5.09765625" style="99" customWidth="1"/>
    <col min="1027" max="1027" width="41.09765625" style="99" customWidth="1"/>
    <col min="1028" max="1028" width="9.59765625" style="99" customWidth="1"/>
    <col min="1029" max="1029" width="5.09765625" style="99" customWidth="1"/>
    <col min="1030" max="1030" width="41.09765625" style="99" customWidth="1"/>
    <col min="1031" max="1031" width="9.59765625" style="99" customWidth="1"/>
    <col min="1032" max="1280" width="8.09765625" style="99"/>
    <col min="1281" max="1281" width="3.69921875" style="99" customWidth="1"/>
    <col min="1282" max="1282" width="5.09765625" style="99" customWidth="1"/>
    <col min="1283" max="1283" width="41.09765625" style="99" customWidth="1"/>
    <col min="1284" max="1284" width="9.59765625" style="99" customWidth="1"/>
    <col min="1285" max="1285" width="5.09765625" style="99" customWidth="1"/>
    <col min="1286" max="1286" width="41.09765625" style="99" customWidth="1"/>
    <col min="1287" max="1287" width="9.59765625" style="99" customWidth="1"/>
    <col min="1288" max="1536" width="8.09765625" style="99"/>
    <col min="1537" max="1537" width="3.69921875" style="99" customWidth="1"/>
    <col min="1538" max="1538" width="5.09765625" style="99" customWidth="1"/>
    <col min="1539" max="1539" width="41.09765625" style="99" customWidth="1"/>
    <col min="1540" max="1540" width="9.59765625" style="99" customWidth="1"/>
    <col min="1541" max="1541" width="5.09765625" style="99" customWidth="1"/>
    <col min="1542" max="1542" width="41.09765625" style="99" customWidth="1"/>
    <col min="1543" max="1543" width="9.59765625" style="99" customWidth="1"/>
    <col min="1544" max="1792" width="8.09765625" style="99"/>
    <col min="1793" max="1793" width="3.69921875" style="99" customWidth="1"/>
    <col min="1794" max="1794" width="5.09765625" style="99" customWidth="1"/>
    <col min="1795" max="1795" width="41.09765625" style="99" customWidth="1"/>
    <col min="1796" max="1796" width="9.59765625" style="99" customWidth="1"/>
    <col min="1797" max="1797" width="5.09765625" style="99" customWidth="1"/>
    <col min="1798" max="1798" width="41.09765625" style="99" customWidth="1"/>
    <col min="1799" max="1799" width="9.59765625" style="99" customWidth="1"/>
    <col min="1800" max="2048" width="8.09765625" style="99"/>
    <col min="2049" max="2049" width="3.69921875" style="99" customWidth="1"/>
    <col min="2050" max="2050" width="5.09765625" style="99" customWidth="1"/>
    <col min="2051" max="2051" width="41.09765625" style="99" customWidth="1"/>
    <col min="2052" max="2052" width="9.59765625" style="99" customWidth="1"/>
    <col min="2053" max="2053" width="5.09765625" style="99" customWidth="1"/>
    <col min="2054" max="2054" width="41.09765625" style="99" customWidth="1"/>
    <col min="2055" max="2055" width="9.59765625" style="99" customWidth="1"/>
    <col min="2056" max="2304" width="8.09765625" style="99"/>
    <col min="2305" max="2305" width="3.69921875" style="99" customWidth="1"/>
    <col min="2306" max="2306" width="5.09765625" style="99" customWidth="1"/>
    <col min="2307" max="2307" width="41.09765625" style="99" customWidth="1"/>
    <col min="2308" max="2308" width="9.59765625" style="99" customWidth="1"/>
    <col min="2309" max="2309" width="5.09765625" style="99" customWidth="1"/>
    <col min="2310" max="2310" width="41.09765625" style="99" customWidth="1"/>
    <col min="2311" max="2311" width="9.59765625" style="99" customWidth="1"/>
    <col min="2312" max="2560" width="8.09765625" style="99"/>
    <col min="2561" max="2561" width="3.69921875" style="99" customWidth="1"/>
    <col min="2562" max="2562" width="5.09765625" style="99" customWidth="1"/>
    <col min="2563" max="2563" width="41.09765625" style="99" customWidth="1"/>
    <col min="2564" max="2564" width="9.59765625" style="99" customWidth="1"/>
    <col min="2565" max="2565" width="5.09765625" style="99" customWidth="1"/>
    <col min="2566" max="2566" width="41.09765625" style="99" customWidth="1"/>
    <col min="2567" max="2567" width="9.59765625" style="99" customWidth="1"/>
    <col min="2568" max="2816" width="8.09765625" style="99"/>
    <col min="2817" max="2817" width="3.69921875" style="99" customWidth="1"/>
    <col min="2818" max="2818" width="5.09765625" style="99" customWidth="1"/>
    <col min="2819" max="2819" width="41.09765625" style="99" customWidth="1"/>
    <col min="2820" max="2820" width="9.59765625" style="99" customWidth="1"/>
    <col min="2821" max="2821" width="5.09765625" style="99" customWidth="1"/>
    <col min="2822" max="2822" width="41.09765625" style="99" customWidth="1"/>
    <col min="2823" max="2823" width="9.59765625" style="99" customWidth="1"/>
    <col min="2824" max="3072" width="8.09765625" style="99"/>
    <col min="3073" max="3073" width="3.69921875" style="99" customWidth="1"/>
    <col min="3074" max="3074" width="5.09765625" style="99" customWidth="1"/>
    <col min="3075" max="3075" width="41.09765625" style="99" customWidth="1"/>
    <col min="3076" max="3076" width="9.59765625" style="99" customWidth="1"/>
    <col min="3077" max="3077" width="5.09765625" style="99" customWidth="1"/>
    <col min="3078" max="3078" width="41.09765625" style="99" customWidth="1"/>
    <col min="3079" max="3079" width="9.59765625" style="99" customWidth="1"/>
    <col min="3080" max="3328" width="8.09765625" style="99"/>
    <col min="3329" max="3329" width="3.69921875" style="99" customWidth="1"/>
    <col min="3330" max="3330" width="5.09765625" style="99" customWidth="1"/>
    <col min="3331" max="3331" width="41.09765625" style="99" customWidth="1"/>
    <col min="3332" max="3332" width="9.59765625" style="99" customWidth="1"/>
    <col min="3333" max="3333" width="5.09765625" style="99" customWidth="1"/>
    <col min="3334" max="3334" width="41.09765625" style="99" customWidth="1"/>
    <col min="3335" max="3335" width="9.59765625" style="99" customWidth="1"/>
    <col min="3336" max="3584" width="8.09765625" style="99"/>
    <col min="3585" max="3585" width="3.69921875" style="99" customWidth="1"/>
    <col min="3586" max="3586" width="5.09765625" style="99" customWidth="1"/>
    <col min="3587" max="3587" width="41.09765625" style="99" customWidth="1"/>
    <col min="3588" max="3588" width="9.59765625" style="99" customWidth="1"/>
    <col min="3589" max="3589" width="5.09765625" style="99" customWidth="1"/>
    <col min="3590" max="3590" width="41.09765625" style="99" customWidth="1"/>
    <col min="3591" max="3591" width="9.59765625" style="99" customWidth="1"/>
    <col min="3592" max="3840" width="8.09765625" style="99"/>
    <col min="3841" max="3841" width="3.69921875" style="99" customWidth="1"/>
    <col min="3842" max="3842" width="5.09765625" style="99" customWidth="1"/>
    <col min="3843" max="3843" width="41.09765625" style="99" customWidth="1"/>
    <col min="3844" max="3844" width="9.59765625" style="99" customWidth="1"/>
    <col min="3845" max="3845" width="5.09765625" style="99" customWidth="1"/>
    <col min="3846" max="3846" width="41.09765625" style="99" customWidth="1"/>
    <col min="3847" max="3847" width="9.59765625" style="99" customWidth="1"/>
    <col min="3848" max="4096" width="8.09765625" style="99"/>
    <col min="4097" max="4097" width="3.69921875" style="99" customWidth="1"/>
    <col min="4098" max="4098" width="5.09765625" style="99" customWidth="1"/>
    <col min="4099" max="4099" width="41.09765625" style="99" customWidth="1"/>
    <col min="4100" max="4100" width="9.59765625" style="99" customWidth="1"/>
    <col min="4101" max="4101" width="5.09765625" style="99" customWidth="1"/>
    <col min="4102" max="4102" width="41.09765625" style="99" customWidth="1"/>
    <col min="4103" max="4103" width="9.59765625" style="99" customWidth="1"/>
    <col min="4104" max="4352" width="8.09765625" style="99"/>
    <col min="4353" max="4353" width="3.69921875" style="99" customWidth="1"/>
    <col min="4354" max="4354" width="5.09765625" style="99" customWidth="1"/>
    <col min="4355" max="4355" width="41.09765625" style="99" customWidth="1"/>
    <col min="4356" max="4356" width="9.59765625" style="99" customWidth="1"/>
    <col min="4357" max="4357" width="5.09765625" style="99" customWidth="1"/>
    <col min="4358" max="4358" width="41.09765625" style="99" customWidth="1"/>
    <col min="4359" max="4359" width="9.59765625" style="99" customWidth="1"/>
    <col min="4360" max="4608" width="8.09765625" style="99"/>
    <col min="4609" max="4609" width="3.69921875" style="99" customWidth="1"/>
    <col min="4610" max="4610" width="5.09765625" style="99" customWidth="1"/>
    <col min="4611" max="4611" width="41.09765625" style="99" customWidth="1"/>
    <col min="4612" max="4612" width="9.59765625" style="99" customWidth="1"/>
    <col min="4613" max="4613" width="5.09765625" style="99" customWidth="1"/>
    <col min="4614" max="4614" width="41.09765625" style="99" customWidth="1"/>
    <col min="4615" max="4615" width="9.59765625" style="99" customWidth="1"/>
    <col min="4616" max="4864" width="8.09765625" style="99"/>
    <col min="4865" max="4865" width="3.69921875" style="99" customWidth="1"/>
    <col min="4866" max="4866" width="5.09765625" style="99" customWidth="1"/>
    <col min="4867" max="4867" width="41.09765625" style="99" customWidth="1"/>
    <col min="4868" max="4868" width="9.59765625" style="99" customWidth="1"/>
    <col min="4869" max="4869" width="5.09765625" style="99" customWidth="1"/>
    <col min="4870" max="4870" width="41.09765625" style="99" customWidth="1"/>
    <col min="4871" max="4871" width="9.59765625" style="99" customWidth="1"/>
    <col min="4872" max="5120" width="8.09765625" style="99"/>
    <col min="5121" max="5121" width="3.69921875" style="99" customWidth="1"/>
    <col min="5122" max="5122" width="5.09765625" style="99" customWidth="1"/>
    <col min="5123" max="5123" width="41.09765625" style="99" customWidth="1"/>
    <col min="5124" max="5124" width="9.59765625" style="99" customWidth="1"/>
    <col min="5125" max="5125" width="5.09765625" style="99" customWidth="1"/>
    <col min="5126" max="5126" width="41.09765625" style="99" customWidth="1"/>
    <col min="5127" max="5127" width="9.59765625" style="99" customWidth="1"/>
    <col min="5128" max="5376" width="8.09765625" style="99"/>
    <col min="5377" max="5377" width="3.69921875" style="99" customWidth="1"/>
    <col min="5378" max="5378" width="5.09765625" style="99" customWidth="1"/>
    <col min="5379" max="5379" width="41.09765625" style="99" customWidth="1"/>
    <col min="5380" max="5380" width="9.59765625" style="99" customWidth="1"/>
    <col min="5381" max="5381" width="5.09765625" style="99" customWidth="1"/>
    <col min="5382" max="5382" width="41.09765625" style="99" customWidth="1"/>
    <col min="5383" max="5383" width="9.59765625" style="99" customWidth="1"/>
    <col min="5384" max="5632" width="8.09765625" style="99"/>
    <col min="5633" max="5633" width="3.69921875" style="99" customWidth="1"/>
    <col min="5634" max="5634" width="5.09765625" style="99" customWidth="1"/>
    <col min="5635" max="5635" width="41.09765625" style="99" customWidth="1"/>
    <col min="5636" max="5636" width="9.59765625" style="99" customWidth="1"/>
    <col min="5637" max="5637" width="5.09765625" style="99" customWidth="1"/>
    <col min="5638" max="5638" width="41.09765625" style="99" customWidth="1"/>
    <col min="5639" max="5639" width="9.59765625" style="99" customWidth="1"/>
    <col min="5640" max="5888" width="8.09765625" style="99"/>
    <col min="5889" max="5889" width="3.69921875" style="99" customWidth="1"/>
    <col min="5890" max="5890" width="5.09765625" style="99" customWidth="1"/>
    <col min="5891" max="5891" width="41.09765625" style="99" customWidth="1"/>
    <col min="5892" max="5892" width="9.59765625" style="99" customWidth="1"/>
    <col min="5893" max="5893" width="5.09765625" style="99" customWidth="1"/>
    <col min="5894" max="5894" width="41.09765625" style="99" customWidth="1"/>
    <col min="5895" max="5895" width="9.59765625" style="99" customWidth="1"/>
    <col min="5896" max="6144" width="8.09765625" style="99"/>
    <col min="6145" max="6145" width="3.69921875" style="99" customWidth="1"/>
    <col min="6146" max="6146" width="5.09765625" style="99" customWidth="1"/>
    <col min="6147" max="6147" width="41.09765625" style="99" customWidth="1"/>
    <col min="6148" max="6148" width="9.59765625" style="99" customWidth="1"/>
    <col min="6149" max="6149" width="5.09765625" style="99" customWidth="1"/>
    <col min="6150" max="6150" width="41.09765625" style="99" customWidth="1"/>
    <col min="6151" max="6151" width="9.59765625" style="99" customWidth="1"/>
    <col min="6152" max="6400" width="8.09765625" style="99"/>
    <col min="6401" max="6401" width="3.69921875" style="99" customWidth="1"/>
    <col min="6402" max="6402" width="5.09765625" style="99" customWidth="1"/>
    <col min="6403" max="6403" width="41.09765625" style="99" customWidth="1"/>
    <col min="6404" max="6404" width="9.59765625" style="99" customWidth="1"/>
    <col min="6405" max="6405" width="5.09765625" style="99" customWidth="1"/>
    <col min="6406" max="6406" width="41.09765625" style="99" customWidth="1"/>
    <col min="6407" max="6407" width="9.59765625" style="99" customWidth="1"/>
    <col min="6408" max="6656" width="8.09765625" style="99"/>
    <col min="6657" max="6657" width="3.69921875" style="99" customWidth="1"/>
    <col min="6658" max="6658" width="5.09765625" style="99" customWidth="1"/>
    <col min="6659" max="6659" width="41.09765625" style="99" customWidth="1"/>
    <col min="6660" max="6660" width="9.59765625" style="99" customWidth="1"/>
    <col min="6661" max="6661" width="5.09765625" style="99" customWidth="1"/>
    <col min="6662" max="6662" width="41.09765625" style="99" customWidth="1"/>
    <col min="6663" max="6663" width="9.59765625" style="99" customWidth="1"/>
    <col min="6664" max="6912" width="8.09765625" style="99"/>
    <col min="6913" max="6913" width="3.69921875" style="99" customWidth="1"/>
    <col min="6914" max="6914" width="5.09765625" style="99" customWidth="1"/>
    <col min="6915" max="6915" width="41.09765625" style="99" customWidth="1"/>
    <col min="6916" max="6916" width="9.59765625" style="99" customWidth="1"/>
    <col min="6917" max="6917" width="5.09765625" style="99" customWidth="1"/>
    <col min="6918" max="6918" width="41.09765625" style="99" customWidth="1"/>
    <col min="6919" max="6919" width="9.59765625" style="99" customWidth="1"/>
    <col min="6920" max="7168" width="8.09765625" style="99"/>
    <col min="7169" max="7169" width="3.69921875" style="99" customWidth="1"/>
    <col min="7170" max="7170" width="5.09765625" style="99" customWidth="1"/>
    <col min="7171" max="7171" width="41.09765625" style="99" customWidth="1"/>
    <col min="7172" max="7172" width="9.59765625" style="99" customWidth="1"/>
    <col min="7173" max="7173" width="5.09765625" style="99" customWidth="1"/>
    <col min="7174" max="7174" width="41.09765625" style="99" customWidth="1"/>
    <col min="7175" max="7175" width="9.59765625" style="99" customWidth="1"/>
    <col min="7176" max="7424" width="8.09765625" style="99"/>
    <col min="7425" max="7425" width="3.69921875" style="99" customWidth="1"/>
    <col min="7426" max="7426" width="5.09765625" style="99" customWidth="1"/>
    <col min="7427" max="7427" width="41.09765625" style="99" customWidth="1"/>
    <col min="7428" max="7428" width="9.59765625" style="99" customWidth="1"/>
    <col min="7429" max="7429" width="5.09765625" style="99" customWidth="1"/>
    <col min="7430" max="7430" width="41.09765625" style="99" customWidth="1"/>
    <col min="7431" max="7431" width="9.59765625" style="99" customWidth="1"/>
    <col min="7432" max="7680" width="8.09765625" style="99"/>
    <col min="7681" max="7681" width="3.69921875" style="99" customWidth="1"/>
    <col min="7682" max="7682" width="5.09765625" style="99" customWidth="1"/>
    <col min="7683" max="7683" width="41.09765625" style="99" customWidth="1"/>
    <col min="7684" max="7684" width="9.59765625" style="99" customWidth="1"/>
    <col min="7685" max="7685" width="5.09765625" style="99" customWidth="1"/>
    <col min="7686" max="7686" width="41.09765625" style="99" customWidth="1"/>
    <col min="7687" max="7687" width="9.59765625" style="99" customWidth="1"/>
    <col min="7688" max="7936" width="8.09765625" style="99"/>
    <col min="7937" max="7937" width="3.69921875" style="99" customWidth="1"/>
    <col min="7938" max="7938" width="5.09765625" style="99" customWidth="1"/>
    <col min="7939" max="7939" width="41.09765625" style="99" customWidth="1"/>
    <col min="7940" max="7940" width="9.59765625" style="99" customWidth="1"/>
    <col min="7941" max="7941" width="5.09765625" style="99" customWidth="1"/>
    <col min="7942" max="7942" width="41.09765625" style="99" customWidth="1"/>
    <col min="7943" max="7943" width="9.59765625" style="99" customWidth="1"/>
    <col min="7944" max="8192" width="8.09765625" style="99"/>
    <col min="8193" max="8193" width="3.69921875" style="99" customWidth="1"/>
    <col min="8194" max="8194" width="5.09765625" style="99" customWidth="1"/>
    <col min="8195" max="8195" width="41.09765625" style="99" customWidth="1"/>
    <col min="8196" max="8196" width="9.59765625" style="99" customWidth="1"/>
    <col min="8197" max="8197" width="5.09765625" style="99" customWidth="1"/>
    <col min="8198" max="8198" width="41.09765625" style="99" customWidth="1"/>
    <col min="8199" max="8199" width="9.59765625" style="99" customWidth="1"/>
    <col min="8200" max="8448" width="8.09765625" style="99"/>
    <col min="8449" max="8449" width="3.69921875" style="99" customWidth="1"/>
    <col min="8450" max="8450" width="5.09765625" style="99" customWidth="1"/>
    <col min="8451" max="8451" width="41.09765625" style="99" customWidth="1"/>
    <col min="8452" max="8452" width="9.59765625" style="99" customWidth="1"/>
    <col min="8453" max="8453" width="5.09765625" style="99" customWidth="1"/>
    <col min="8454" max="8454" width="41.09765625" style="99" customWidth="1"/>
    <col min="8455" max="8455" width="9.59765625" style="99" customWidth="1"/>
    <col min="8456" max="8704" width="8.09765625" style="99"/>
    <col min="8705" max="8705" width="3.69921875" style="99" customWidth="1"/>
    <col min="8706" max="8706" width="5.09765625" style="99" customWidth="1"/>
    <col min="8707" max="8707" width="41.09765625" style="99" customWidth="1"/>
    <col min="8708" max="8708" width="9.59765625" style="99" customWidth="1"/>
    <col min="8709" max="8709" width="5.09765625" style="99" customWidth="1"/>
    <col min="8710" max="8710" width="41.09765625" style="99" customWidth="1"/>
    <col min="8711" max="8711" width="9.59765625" style="99" customWidth="1"/>
    <col min="8712" max="8960" width="8.09765625" style="99"/>
    <col min="8961" max="8961" width="3.69921875" style="99" customWidth="1"/>
    <col min="8962" max="8962" width="5.09765625" style="99" customWidth="1"/>
    <col min="8963" max="8963" width="41.09765625" style="99" customWidth="1"/>
    <col min="8964" max="8964" width="9.59765625" style="99" customWidth="1"/>
    <col min="8965" max="8965" width="5.09765625" style="99" customWidth="1"/>
    <col min="8966" max="8966" width="41.09765625" style="99" customWidth="1"/>
    <col min="8967" max="8967" width="9.59765625" style="99" customWidth="1"/>
    <col min="8968" max="9216" width="8.09765625" style="99"/>
    <col min="9217" max="9217" width="3.69921875" style="99" customWidth="1"/>
    <col min="9218" max="9218" width="5.09765625" style="99" customWidth="1"/>
    <col min="9219" max="9219" width="41.09765625" style="99" customWidth="1"/>
    <col min="9220" max="9220" width="9.59765625" style="99" customWidth="1"/>
    <col min="9221" max="9221" width="5.09765625" style="99" customWidth="1"/>
    <col min="9222" max="9222" width="41.09765625" style="99" customWidth="1"/>
    <col min="9223" max="9223" width="9.59765625" style="99" customWidth="1"/>
    <col min="9224" max="9472" width="8.09765625" style="99"/>
    <col min="9473" max="9473" width="3.69921875" style="99" customWidth="1"/>
    <col min="9474" max="9474" width="5.09765625" style="99" customWidth="1"/>
    <col min="9475" max="9475" width="41.09765625" style="99" customWidth="1"/>
    <col min="9476" max="9476" width="9.59765625" style="99" customWidth="1"/>
    <col min="9477" max="9477" width="5.09765625" style="99" customWidth="1"/>
    <col min="9478" max="9478" width="41.09765625" style="99" customWidth="1"/>
    <col min="9479" max="9479" width="9.59765625" style="99" customWidth="1"/>
    <col min="9480" max="9728" width="8.09765625" style="99"/>
    <col min="9729" max="9729" width="3.69921875" style="99" customWidth="1"/>
    <col min="9730" max="9730" width="5.09765625" style="99" customWidth="1"/>
    <col min="9731" max="9731" width="41.09765625" style="99" customWidth="1"/>
    <col min="9732" max="9732" width="9.59765625" style="99" customWidth="1"/>
    <col min="9733" max="9733" width="5.09765625" style="99" customWidth="1"/>
    <col min="9734" max="9734" width="41.09765625" style="99" customWidth="1"/>
    <col min="9735" max="9735" width="9.59765625" style="99" customWidth="1"/>
    <col min="9736" max="9984" width="8.09765625" style="99"/>
    <col min="9985" max="9985" width="3.69921875" style="99" customWidth="1"/>
    <col min="9986" max="9986" width="5.09765625" style="99" customWidth="1"/>
    <col min="9987" max="9987" width="41.09765625" style="99" customWidth="1"/>
    <col min="9988" max="9988" width="9.59765625" style="99" customWidth="1"/>
    <col min="9989" max="9989" width="5.09765625" style="99" customWidth="1"/>
    <col min="9990" max="9990" width="41.09765625" style="99" customWidth="1"/>
    <col min="9991" max="9991" width="9.59765625" style="99" customWidth="1"/>
    <col min="9992" max="10240" width="8.09765625" style="99"/>
    <col min="10241" max="10241" width="3.69921875" style="99" customWidth="1"/>
    <col min="10242" max="10242" width="5.09765625" style="99" customWidth="1"/>
    <col min="10243" max="10243" width="41.09765625" style="99" customWidth="1"/>
    <col min="10244" max="10244" width="9.59765625" style="99" customWidth="1"/>
    <col min="10245" max="10245" width="5.09765625" style="99" customWidth="1"/>
    <col min="10246" max="10246" width="41.09765625" style="99" customWidth="1"/>
    <col min="10247" max="10247" width="9.59765625" style="99" customWidth="1"/>
    <col min="10248" max="10496" width="8.09765625" style="99"/>
    <col min="10497" max="10497" width="3.69921875" style="99" customWidth="1"/>
    <col min="10498" max="10498" width="5.09765625" style="99" customWidth="1"/>
    <col min="10499" max="10499" width="41.09765625" style="99" customWidth="1"/>
    <col min="10500" max="10500" width="9.59765625" style="99" customWidth="1"/>
    <col min="10501" max="10501" width="5.09765625" style="99" customWidth="1"/>
    <col min="10502" max="10502" width="41.09765625" style="99" customWidth="1"/>
    <col min="10503" max="10503" width="9.59765625" style="99" customWidth="1"/>
    <col min="10504" max="10752" width="8.09765625" style="99"/>
    <col min="10753" max="10753" width="3.69921875" style="99" customWidth="1"/>
    <col min="10754" max="10754" width="5.09765625" style="99" customWidth="1"/>
    <col min="10755" max="10755" width="41.09765625" style="99" customWidth="1"/>
    <col min="10756" max="10756" width="9.59765625" style="99" customWidth="1"/>
    <col min="10757" max="10757" width="5.09765625" style="99" customWidth="1"/>
    <col min="10758" max="10758" width="41.09765625" style="99" customWidth="1"/>
    <col min="10759" max="10759" width="9.59765625" style="99" customWidth="1"/>
    <col min="10760" max="11008" width="8.09765625" style="99"/>
    <col min="11009" max="11009" width="3.69921875" style="99" customWidth="1"/>
    <col min="11010" max="11010" width="5.09765625" style="99" customWidth="1"/>
    <col min="11011" max="11011" width="41.09765625" style="99" customWidth="1"/>
    <col min="11012" max="11012" width="9.59765625" style="99" customWidth="1"/>
    <col min="11013" max="11013" width="5.09765625" style="99" customWidth="1"/>
    <col min="11014" max="11014" width="41.09765625" style="99" customWidth="1"/>
    <col min="11015" max="11015" width="9.59765625" style="99" customWidth="1"/>
    <col min="11016" max="11264" width="8.09765625" style="99"/>
    <col min="11265" max="11265" width="3.69921875" style="99" customWidth="1"/>
    <col min="11266" max="11266" width="5.09765625" style="99" customWidth="1"/>
    <col min="11267" max="11267" width="41.09765625" style="99" customWidth="1"/>
    <col min="11268" max="11268" width="9.59765625" style="99" customWidth="1"/>
    <col min="11269" max="11269" width="5.09765625" style="99" customWidth="1"/>
    <col min="11270" max="11270" width="41.09765625" style="99" customWidth="1"/>
    <col min="11271" max="11271" width="9.59765625" style="99" customWidth="1"/>
    <col min="11272" max="11520" width="8.09765625" style="99"/>
    <col min="11521" max="11521" width="3.69921875" style="99" customWidth="1"/>
    <col min="11522" max="11522" width="5.09765625" style="99" customWidth="1"/>
    <col min="11523" max="11523" width="41.09765625" style="99" customWidth="1"/>
    <col min="11524" max="11524" width="9.59765625" style="99" customWidth="1"/>
    <col min="11525" max="11525" width="5.09765625" style="99" customWidth="1"/>
    <col min="11526" max="11526" width="41.09765625" style="99" customWidth="1"/>
    <col min="11527" max="11527" width="9.59765625" style="99" customWidth="1"/>
    <col min="11528" max="11776" width="8.09765625" style="99"/>
    <col min="11777" max="11777" width="3.69921875" style="99" customWidth="1"/>
    <col min="11778" max="11778" width="5.09765625" style="99" customWidth="1"/>
    <col min="11779" max="11779" width="41.09765625" style="99" customWidth="1"/>
    <col min="11780" max="11780" width="9.59765625" style="99" customWidth="1"/>
    <col min="11781" max="11781" width="5.09765625" style="99" customWidth="1"/>
    <col min="11782" max="11782" width="41.09765625" style="99" customWidth="1"/>
    <col min="11783" max="11783" width="9.59765625" style="99" customWidth="1"/>
    <col min="11784" max="12032" width="8.09765625" style="99"/>
    <col min="12033" max="12033" width="3.69921875" style="99" customWidth="1"/>
    <col min="12034" max="12034" width="5.09765625" style="99" customWidth="1"/>
    <col min="12035" max="12035" width="41.09765625" style="99" customWidth="1"/>
    <col min="12036" max="12036" width="9.59765625" style="99" customWidth="1"/>
    <col min="12037" max="12037" width="5.09765625" style="99" customWidth="1"/>
    <col min="12038" max="12038" width="41.09765625" style="99" customWidth="1"/>
    <col min="12039" max="12039" width="9.59765625" style="99" customWidth="1"/>
    <col min="12040" max="12288" width="8.09765625" style="99"/>
    <col min="12289" max="12289" width="3.69921875" style="99" customWidth="1"/>
    <col min="12290" max="12290" width="5.09765625" style="99" customWidth="1"/>
    <col min="12291" max="12291" width="41.09765625" style="99" customWidth="1"/>
    <col min="12292" max="12292" width="9.59765625" style="99" customWidth="1"/>
    <col min="12293" max="12293" width="5.09765625" style="99" customWidth="1"/>
    <col min="12294" max="12294" width="41.09765625" style="99" customWidth="1"/>
    <col min="12295" max="12295" width="9.59765625" style="99" customWidth="1"/>
    <col min="12296" max="12544" width="8.09765625" style="99"/>
    <col min="12545" max="12545" width="3.69921875" style="99" customWidth="1"/>
    <col min="12546" max="12546" width="5.09765625" style="99" customWidth="1"/>
    <col min="12547" max="12547" width="41.09765625" style="99" customWidth="1"/>
    <col min="12548" max="12548" width="9.59765625" style="99" customWidth="1"/>
    <col min="12549" max="12549" width="5.09765625" style="99" customWidth="1"/>
    <col min="12550" max="12550" width="41.09765625" style="99" customWidth="1"/>
    <col min="12551" max="12551" width="9.59765625" style="99" customWidth="1"/>
    <col min="12552" max="12800" width="8.09765625" style="99"/>
    <col min="12801" max="12801" width="3.69921875" style="99" customWidth="1"/>
    <col min="12802" max="12802" width="5.09765625" style="99" customWidth="1"/>
    <col min="12803" max="12803" width="41.09765625" style="99" customWidth="1"/>
    <col min="12804" max="12804" width="9.59765625" style="99" customWidth="1"/>
    <col min="12805" max="12805" width="5.09765625" style="99" customWidth="1"/>
    <col min="12806" max="12806" width="41.09765625" style="99" customWidth="1"/>
    <col min="12807" max="12807" width="9.59765625" style="99" customWidth="1"/>
    <col min="12808" max="13056" width="8.09765625" style="99"/>
    <col min="13057" max="13057" width="3.69921875" style="99" customWidth="1"/>
    <col min="13058" max="13058" width="5.09765625" style="99" customWidth="1"/>
    <col min="13059" max="13059" width="41.09765625" style="99" customWidth="1"/>
    <col min="13060" max="13060" width="9.59765625" style="99" customWidth="1"/>
    <col min="13061" max="13061" width="5.09765625" style="99" customWidth="1"/>
    <col min="13062" max="13062" width="41.09765625" style="99" customWidth="1"/>
    <col min="13063" max="13063" width="9.59765625" style="99" customWidth="1"/>
    <col min="13064" max="13312" width="8.09765625" style="99"/>
    <col min="13313" max="13313" width="3.69921875" style="99" customWidth="1"/>
    <col min="13314" max="13314" width="5.09765625" style="99" customWidth="1"/>
    <col min="13315" max="13315" width="41.09765625" style="99" customWidth="1"/>
    <col min="13316" max="13316" width="9.59765625" style="99" customWidth="1"/>
    <col min="13317" max="13317" width="5.09765625" style="99" customWidth="1"/>
    <col min="13318" max="13318" width="41.09765625" style="99" customWidth="1"/>
    <col min="13319" max="13319" width="9.59765625" style="99" customWidth="1"/>
    <col min="13320" max="13568" width="8.09765625" style="99"/>
    <col min="13569" max="13569" width="3.69921875" style="99" customWidth="1"/>
    <col min="13570" max="13570" width="5.09765625" style="99" customWidth="1"/>
    <col min="13571" max="13571" width="41.09765625" style="99" customWidth="1"/>
    <col min="13572" max="13572" width="9.59765625" style="99" customWidth="1"/>
    <col min="13573" max="13573" width="5.09765625" style="99" customWidth="1"/>
    <col min="13574" max="13574" width="41.09765625" style="99" customWidth="1"/>
    <col min="13575" max="13575" width="9.59765625" style="99" customWidth="1"/>
    <col min="13576" max="13824" width="8.09765625" style="99"/>
    <col min="13825" max="13825" width="3.69921875" style="99" customWidth="1"/>
    <col min="13826" max="13826" width="5.09765625" style="99" customWidth="1"/>
    <col min="13827" max="13827" width="41.09765625" style="99" customWidth="1"/>
    <col min="13828" max="13828" width="9.59765625" style="99" customWidth="1"/>
    <col min="13829" max="13829" width="5.09765625" style="99" customWidth="1"/>
    <col min="13830" max="13830" width="41.09765625" style="99" customWidth="1"/>
    <col min="13831" max="13831" width="9.59765625" style="99" customWidth="1"/>
    <col min="13832" max="14080" width="8.09765625" style="99"/>
    <col min="14081" max="14081" width="3.69921875" style="99" customWidth="1"/>
    <col min="14082" max="14082" width="5.09765625" style="99" customWidth="1"/>
    <col min="14083" max="14083" width="41.09765625" style="99" customWidth="1"/>
    <col min="14084" max="14084" width="9.59765625" style="99" customWidth="1"/>
    <col min="14085" max="14085" width="5.09765625" style="99" customWidth="1"/>
    <col min="14086" max="14086" width="41.09765625" style="99" customWidth="1"/>
    <col min="14087" max="14087" width="9.59765625" style="99" customWidth="1"/>
    <col min="14088" max="14336" width="8.09765625" style="99"/>
    <col min="14337" max="14337" width="3.69921875" style="99" customWidth="1"/>
    <col min="14338" max="14338" width="5.09765625" style="99" customWidth="1"/>
    <col min="14339" max="14339" width="41.09765625" style="99" customWidth="1"/>
    <col min="14340" max="14340" width="9.59765625" style="99" customWidth="1"/>
    <col min="14341" max="14341" width="5.09765625" style="99" customWidth="1"/>
    <col min="14342" max="14342" width="41.09765625" style="99" customWidth="1"/>
    <col min="14343" max="14343" width="9.59765625" style="99" customWidth="1"/>
    <col min="14344" max="14592" width="8.09765625" style="99"/>
    <col min="14593" max="14593" width="3.69921875" style="99" customWidth="1"/>
    <col min="14594" max="14594" width="5.09765625" style="99" customWidth="1"/>
    <col min="14595" max="14595" width="41.09765625" style="99" customWidth="1"/>
    <col min="14596" max="14596" width="9.59765625" style="99" customWidth="1"/>
    <col min="14597" max="14597" width="5.09765625" style="99" customWidth="1"/>
    <col min="14598" max="14598" width="41.09765625" style="99" customWidth="1"/>
    <col min="14599" max="14599" width="9.59765625" style="99" customWidth="1"/>
    <col min="14600" max="14848" width="8.09765625" style="99"/>
    <col min="14849" max="14849" width="3.69921875" style="99" customWidth="1"/>
    <col min="14850" max="14850" width="5.09765625" style="99" customWidth="1"/>
    <col min="14851" max="14851" width="41.09765625" style="99" customWidth="1"/>
    <col min="14852" max="14852" width="9.59765625" style="99" customWidth="1"/>
    <col min="14853" max="14853" width="5.09765625" style="99" customWidth="1"/>
    <col min="14854" max="14854" width="41.09765625" style="99" customWidth="1"/>
    <col min="14855" max="14855" width="9.59765625" style="99" customWidth="1"/>
    <col min="14856" max="15104" width="8.09765625" style="99"/>
    <col min="15105" max="15105" width="3.69921875" style="99" customWidth="1"/>
    <col min="15106" max="15106" width="5.09765625" style="99" customWidth="1"/>
    <col min="15107" max="15107" width="41.09765625" style="99" customWidth="1"/>
    <col min="15108" max="15108" width="9.59765625" style="99" customWidth="1"/>
    <col min="15109" max="15109" width="5.09765625" style="99" customWidth="1"/>
    <col min="15110" max="15110" width="41.09765625" style="99" customWidth="1"/>
    <col min="15111" max="15111" width="9.59765625" style="99" customWidth="1"/>
    <col min="15112" max="15360" width="8.09765625" style="99"/>
    <col min="15361" max="15361" width="3.69921875" style="99" customWidth="1"/>
    <col min="15362" max="15362" width="5.09765625" style="99" customWidth="1"/>
    <col min="15363" max="15363" width="41.09765625" style="99" customWidth="1"/>
    <col min="15364" max="15364" width="9.59765625" style="99" customWidth="1"/>
    <col min="15365" max="15365" width="5.09765625" style="99" customWidth="1"/>
    <col min="15366" max="15366" width="41.09765625" style="99" customWidth="1"/>
    <col min="15367" max="15367" width="9.59765625" style="99" customWidth="1"/>
    <col min="15368" max="15616" width="8.09765625" style="99"/>
    <col min="15617" max="15617" width="3.69921875" style="99" customWidth="1"/>
    <col min="15618" max="15618" width="5.09765625" style="99" customWidth="1"/>
    <col min="15619" max="15619" width="41.09765625" style="99" customWidth="1"/>
    <col min="15620" max="15620" width="9.59765625" style="99" customWidth="1"/>
    <col min="15621" max="15621" width="5.09765625" style="99" customWidth="1"/>
    <col min="15622" max="15622" width="41.09765625" style="99" customWidth="1"/>
    <col min="15623" max="15623" width="9.59765625" style="99" customWidth="1"/>
    <col min="15624" max="15872" width="8.09765625" style="99"/>
    <col min="15873" max="15873" width="3.69921875" style="99" customWidth="1"/>
    <col min="15874" max="15874" width="5.09765625" style="99" customWidth="1"/>
    <col min="15875" max="15875" width="41.09765625" style="99" customWidth="1"/>
    <col min="15876" max="15876" width="9.59765625" style="99" customWidth="1"/>
    <col min="15877" max="15877" width="5.09765625" style="99" customWidth="1"/>
    <col min="15878" max="15878" width="41.09765625" style="99" customWidth="1"/>
    <col min="15879" max="15879" width="9.59765625" style="99" customWidth="1"/>
    <col min="15880" max="16128" width="8.09765625" style="99"/>
    <col min="16129" max="16129" width="3.69921875" style="99" customWidth="1"/>
    <col min="16130" max="16130" width="5.09765625" style="99" customWidth="1"/>
    <col min="16131" max="16131" width="41.09765625" style="99" customWidth="1"/>
    <col min="16132" max="16132" width="9.59765625" style="99" customWidth="1"/>
    <col min="16133" max="16133" width="5.09765625" style="99" customWidth="1"/>
    <col min="16134" max="16134" width="41.09765625" style="99" customWidth="1"/>
    <col min="16135" max="16135" width="9.59765625" style="99" customWidth="1"/>
    <col min="16136" max="16384" width="8.09765625" style="99"/>
  </cols>
  <sheetData>
    <row r="1" spans="1:8" ht="22.95" customHeight="1">
      <c r="A1" s="97" t="s">
        <v>72</v>
      </c>
    </row>
    <row r="2" spans="1:8" ht="25.2" customHeight="1">
      <c r="A2" s="100" t="s">
        <v>37</v>
      </c>
      <c r="B2" s="101"/>
      <c r="C2" s="101"/>
      <c r="F2" s="102"/>
    </row>
    <row r="3" spans="1:8" ht="21" customHeight="1">
      <c r="B3" s="103"/>
      <c r="C3" s="101"/>
      <c r="D3" s="104"/>
      <c r="F3" s="102"/>
      <c r="G3" s="105" t="s">
        <v>415</v>
      </c>
    </row>
    <row r="4" spans="1:8" ht="21" customHeight="1">
      <c r="B4" s="103"/>
      <c r="C4" s="101"/>
      <c r="D4" s="104"/>
      <c r="F4" s="102"/>
      <c r="G4" s="105" t="s">
        <v>152</v>
      </c>
    </row>
    <row r="5" spans="1:8" ht="25.2" customHeight="1">
      <c r="A5" s="117" t="s">
        <v>12</v>
      </c>
      <c r="B5" s="118"/>
      <c r="C5" s="110" t="s">
        <v>13</v>
      </c>
      <c r="D5" s="110" t="s">
        <v>14</v>
      </c>
      <c r="E5" s="110"/>
      <c r="F5" s="110" t="s">
        <v>13</v>
      </c>
      <c r="G5" s="110" t="s">
        <v>14</v>
      </c>
      <c r="H5" s="96"/>
    </row>
    <row r="6" spans="1:8" ht="25.2" customHeight="1">
      <c r="A6" s="119"/>
      <c r="B6" s="110">
        <v>1</v>
      </c>
      <c r="C6" s="112" t="s">
        <v>79</v>
      </c>
      <c r="D6" s="188"/>
      <c r="E6" s="110">
        <v>15</v>
      </c>
      <c r="F6" s="112"/>
      <c r="G6" s="188"/>
      <c r="H6" s="96"/>
    </row>
    <row r="7" spans="1:8" ht="25.2" customHeight="1">
      <c r="A7" s="106" t="s">
        <v>77</v>
      </c>
      <c r="B7" s="110">
        <v>2</v>
      </c>
      <c r="C7" s="112" t="s">
        <v>80</v>
      </c>
      <c r="D7" s="188"/>
      <c r="E7" s="110">
        <v>16</v>
      </c>
      <c r="F7" s="112"/>
      <c r="G7" s="188"/>
      <c r="H7" s="96"/>
    </row>
    <row r="8" spans="1:8" ht="25.2" customHeight="1">
      <c r="A8" s="106"/>
      <c r="B8" s="110">
        <v>3</v>
      </c>
      <c r="C8" s="112" t="s">
        <v>254</v>
      </c>
      <c r="D8" s="188"/>
      <c r="E8" s="110">
        <v>17</v>
      </c>
      <c r="F8" s="112"/>
      <c r="G8" s="188"/>
      <c r="H8" s="96"/>
    </row>
    <row r="9" spans="1:8" ht="25.2" customHeight="1">
      <c r="A9" s="106" t="s">
        <v>74</v>
      </c>
      <c r="B9" s="110">
        <v>4</v>
      </c>
      <c r="C9" s="112"/>
      <c r="D9" s="188"/>
      <c r="E9" s="110">
        <v>18</v>
      </c>
      <c r="F9" s="112"/>
      <c r="G9" s="188"/>
      <c r="H9" s="96"/>
    </row>
    <row r="10" spans="1:8" ht="25.2" customHeight="1">
      <c r="A10" s="106"/>
      <c r="B10" s="110">
        <v>5</v>
      </c>
      <c r="C10" s="112"/>
      <c r="D10" s="188"/>
      <c r="E10" s="110">
        <v>19</v>
      </c>
      <c r="F10" s="112"/>
      <c r="G10" s="188"/>
      <c r="H10" s="96"/>
    </row>
    <row r="11" spans="1:8" ht="25.2" customHeight="1">
      <c r="A11" s="106" t="s">
        <v>78</v>
      </c>
      <c r="B11" s="110">
        <v>6</v>
      </c>
      <c r="C11" s="112"/>
      <c r="D11" s="188"/>
      <c r="E11" s="110">
        <v>20</v>
      </c>
      <c r="F11" s="112"/>
      <c r="G11" s="188"/>
      <c r="H11" s="96"/>
    </row>
    <row r="12" spans="1:8" ht="25.2" customHeight="1">
      <c r="A12" s="106" t="s">
        <v>73</v>
      </c>
      <c r="B12" s="110">
        <v>7</v>
      </c>
      <c r="C12" s="112"/>
      <c r="D12" s="188"/>
      <c r="E12" s="110">
        <v>21</v>
      </c>
      <c r="F12" s="112"/>
      <c r="G12" s="188"/>
      <c r="H12" s="96"/>
    </row>
    <row r="13" spans="1:8" ht="25.2" customHeight="1">
      <c r="A13" s="106"/>
      <c r="B13" s="110">
        <v>8</v>
      </c>
      <c r="C13" s="112"/>
      <c r="D13" s="188"/>
      <c r="E13" s="110">
        <v>22</v>
      </c>
      <c r="F13" s="112"/>
      <c r="G13" s="188"/>
      <c r="H13" s="96"/>
    </row>
    <row r="14" spans="1:8" ht="25.2" customHeight="1">
      <c r="A14" s="106" t="s">
        <v>74</v>
      </c>
      <c r="B14" s="110">
        <v>9</v>
      </c>
      <c r="C14" s="112"/>
      <c r="D14" s="188"/>
      <c r="E14" s="110">
        <v>23</v>
      </c>
      <c r="F14" s="112"/>
      <c r="G14" s="188"/>
      <c r="H14" s="96"/>
    </row>
    <row r="15" spans="1:8" ht="25.2" customHeight="1">
      <c r="A15" s="106"/>
      <c r="B15" s="110">
        <v>10</v>
      </c>
      <c r="C15" s="112"/>
      <c r="D15" s="188"/>
      <c r="E15" s="110">
        <v>24</v>
      </c>
      <c r="F15" s="112"/>
      <c r="G15" s="188"/>
      <c r="H15" s="96"/>
    </row>
    <row r="16" spans="1:8" ht="25.2" customHeight="1">
      <c r="A16" s="106" t="s">
        <v>75</v>
      </c>
      <c r="B16" s="110">
        <v>11</v>
      </c>
      <c r="C16" s="112"/>
      <c r="D16" s="188"/>
      <c r="E16" s="110">
        <v>25</v>
      </c>
      <c r="F16" s="113"/>
      <c r="G16" s="188"/>
      <c r="H16" s="96"/>
    </row>
    <row r="17" spans="1:8" ht="25.2" customHeight="1">
      <c r="A17" s="106"/>
      <c r="B17" s="110">
        <v>12</v>
      </c>
      <c r="C17" s="112"/>
      <c r="D17" s="188"/>
      <c r="E17" s="110">
        <v>26</v>
      </c>
      <c r="F17" s="112"/>
      <c r="G17" s="188"/>
      <c r="H17" s="96"/>
    </row>
    <row r="18" spans="1:8" ht="25.2" customHeight="1">
      <c r="A18" s="106" t="s">
        <v>76</v>
      </c>
      <c r="B18" s="110">
        <v>13</v>
      </c>
      <c r="C18" s="112"/>
      <c r="D18" s="188"/>
      <c r="E18" s="114">
        <v>27</v>
      </c>
      <c r="F18" s="115"/>
      <c r="G18" s="188"/>
      <c r="H18" s="96"/>
    </row>
    <row r="19" spans="1:8" ht="25.2" customHeight="1">
      <c r="A19" s="107"/>
      <c r="B19" s="110">
        <v>14</v>
      </c>
      <c r="C19" s="112"/>
      <c r="D19" s="188"/>
      <c r="E19" s="116">
        <v>28</v>
      </c>
      <c r="F19" s="115"/>
      <c r="G19" s="188"/>
      <c r="H19" s="96"/>
    </row>
    <row r="26" spans="1:8" ht="25.5" customHeight="1"/>
  </sheetData>
  <sheetProtection algorithmName="SHA-512" hashValue="P5And6ldFsLUfS9j1F4QT80tRlepYChOkC8CeHKw+BHAPyj/JCQA8McTNWGHvRsSGAL1wx1VINxmMalqFfuj8w==" saltValue="WaUhFooklG5m8evcqD0OR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895042E7-C11E-42B7-9888-802C85D3FB7C}">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F0952-9754-4FF7-B869-90CC0AB56DAA}">
  <sheetPr codeName="Sheet8">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47" customWidth="1"/>
    <col min="38" max="266" width="8.09765625" style="47"/>
    <col min="267" max="288" width="3.3984375" style="47" customWidth="1"/>
    <col min="289" max="522" width="8.09765625" style="47"/>
    <col min="523" max="544" width="3.3984375" style="47" customWidth="1"/>
    <col min="545" max="778" width="8.09765625" style="47"/>
    <col min="779" max="800" width="3.3984375" style="47" customWidth="1"/>
    <col min="801" max="1034" width="8.09765625" style="47"/>
    <col min="1035" max="1056" width="3.3984375" style="47" customWidth="1"/>
    <col min="1057" max="1290" width="8.09765625" style="47"/>
    <col min="1291" max="1312" width="3.3984375" style="47" customWidth="1"/>
    <col min="1313" max="1546" width="8.09765625" style="47"/>
    <col min="1547" max="1568" width="3.3984375" style="47" customWidth="1"/>
    <col min="1569" max="1802" width="8.09765625" style="47"/>
    <col min="1803" max="1824" width="3.3984375" style="47" customWidth="1"/>
    <col min="1825" max="2058" width="8.09765625" style="47"/>
    <col min="2059" max="2080" width="3.3984375" style="47" customWidth="1"/>
    <col min="2081" max="2314" width="8.09765625" style="47"/>
    <col min="2315" max="2336" width="3.3984375" style="47" customWidth="1"/>
    <col min="2337" max="2570" width="8.09765625" style="47"/>
    <col min="2571" max="2592" width="3.3984375" style="47" customWidth="1"/>
    <col min="2593" max="2826" width="8.09765625" style="47"/>
    <col min="2827" max="2848" width="3.3984375" style="47" customWidth="1"/>
    <col min="2849" max="3082" width="8.09765625" style="47"/>
    <col min="3083" max="3104" width="3.3984375" style="47" customWidth="1"/>
    <col min="3105" max="3338" width="8.09765625" style="47"/>
    <col min="3339" max="3360" width="3.3984375" style="47" customWidth="1"/>
    <col min="3361" max="3594" width="8.09765625" style="47"/>
    <col min="3595" max="3616" width="3.3984375" style="47" customWidth="1"/>
    <col min="3617" max="3850" width="8.09765625" style="47"/>
    <col min="3851" max="3872" width="3.3984375" style="47" customWidth="1"/>
    <col min="3873" max="4106" width="8.09765625" style="47"/>
    <col min="4107" max="4128" width="3.3984375" style="47" customWidth="1"/>
    <col min="4129" max="4362" width="8.09765625" style="47"/>
    <col min="4363" max="4384" width="3.3984375" style="47" customWidth="1"/>
    <col min="4385" max="4618" width="8.09765625" style="47"/>
    <col min="4619" max="4640" width="3.3984375" style="47" customWidth="1"/>
    <col min="4641" max="4874" width="8.09765625" style="47"/>
    <col min="4875" max="4896" width="3.3984375" style="47" customWidth="1"/>
    <col min="4897" max="5130" width="8.09765625" style="47"/>
    <col min="5131" max="5152" width="3.3984375" style="47" customWidth="1"/>
    <col min="5153" max="5386" width="8.09765625" style="47"/>
    <col min="5387" max="5408" width="3.3984375" style="47" customWidth="1"/>
    <col min="5409" max="5642" width="8.09765625" style="47"/>
    <col min="5643" max="5664" width="3.3984375" style="47" customWidth="1"/>
    <col min="5665" max="5898" width="8.09765625" style="47"/>
    <col min="5899" max="5920" width="3.3984375" style="47" customWidth="1"/>
    <col min="5921" max="6154" width="8.09765625" style="47"/>
    <col min="6155" max="6176" width="3.3984375" style="47" customWidth="1"/>
    <col min="6177" max="6410" width="8.09765625" style="47"/>
    <col min="6411" max="6432" width="3.3984375" style="47" customWidth="1"/>
    <col min="6433" max="6666" width="8.09765625" style="47"/>
    <col min="6667" max="6688" width="3.3984375" style="47" customWidth="1"/>
    <col min="6689" max="6922" width="8.09765625" style="47"/>
    <col min="6923" max="6944" width="3.3984375" style="47" customWidth="1"/>
    <col min="6945" max="7178" width="8.09765625" style="47"/>
    <col min="7179" max="7200" width="3.3984375" style="47" customWidth="1"/>
    <col min="7201" max="7434" width="8.09765625" style="47"/>
    <col min="7435" max="7456" width="3.3984375" style="47" customWidth="1"/>
    <col min="7457" max="7690" width="8.09765625" style="47"/>
    <col min="7691" max="7712" width="3.3984375" style="47" customWidth="1"/>
    <col min="7713" max="7946" width="8.09765625" style="47"/>
    <col min="7947" max="7968" width="3.3984375" style="47" customWidth="1"/>
    <col min="7969" max="8202" width="8.09765625" style="47"/>
    <col min="8203" max="8224" width="3.3984375" style="47" customWidth="1"/>
    <col min="8225" max="8458" width="8.09765625" style="47"/>
    <col min="8459" max="8480" width="3.3984375" style="47" customWidth="1"/>
    <col min="8481" max="8714" width="8.09765625" style="47"/>
    <col min="8715" max="8736" width="3.3984375" style="47" customWidth="1"/>
    <col min="8737" max="8970" width="8.09765625" style="47"/>
    <col min="8971" max="8992" width="3.3984375" style="47" customWidth="1"/>
    <col min="8993" max="9226" width="8.09765625" style="47"/>
    <col min="9227" max="9248" width="3.3984375" style="47" customWidth="1"/>
    <col min="9249" max="9482" width="8.09765625" style="47"/>
    <col min="9483" max="9504" width="3.3984375" style="47" customWidth="1"/>
    <col min="9505" max="9738" width="8.09765625" style="47"/>
    <col min="9739" max="9760" width="3.3984375" style="47" customWidth="1"/>
    <col min="9761" max="9994" width="8.09765625" style="47"/>
    <col min="9995" max="10016" width="3.3984375" style="47" customWidth="1"/>
    <col min="10017" max="10250" width="8.09765625" style="47"/>
    <col min="10251" max="10272" width="3.3984375" style="47" customWidth="1"/>
    <col min="10273" max="10506" width="8.09765625" style="47"/>
    <col min="10507" max="10528" width="3.3984375" style="47" customWidth="1"/>
    <col min="10529" max="10762" width="8.09765625" style="47"/>
    <col min="10763" max="10784" width="3.3984375" style="47" customWidth="1"/>
    <col min="10785" max="11018" width="8.09765625" style="47"/>
    <col min="11019" max="11040" width="3.3984375" style="47" customWidth="1"/>
    <col min="11041" max="11274" width="8.09765625" style="47"/>
    <col min="11275" max="11296" width="3.3984375" style="47" customWidth="1"/>
    <col min="11297" max="11530" width="8.09765625" style="47"/>
    <col min="11531" max="11552" width="3.3984375" style="47" customWidth="1"/>
    <col min="11553" max="11786" width="8.09765625" style="47"/>
    <col min="11787" max="11808" width="3.3984375" style="47" customWidth="1"/>
    <col min="11809" max="12042" width="8.09765625" style="47"/>
    <col min="12043" max="12064" width="3.3984375" style="47" customWidth="1"/>
    <col min="12065" max="12298" width="8.09765625" style="47"/>
    <col min="12299" max="12320" width="3.3984375" style="47" customWidth="1"/>
    <col min="12321" max="12554" width="8.09765625" style="47"/>
    <col min="12555" max="12576" width="3.3984375" style="47" customWidth="1"/>
    <col min="12577" max="12810" width="8.09765625" style="47"/>
    <col min="12811" max="12832" width="3.3984375" style="47" customWidth="1"/>
    <col min="12833" max="13066" width="8.09765625" style="47"/>
    <col min="13067" max="13088" width="3.3984375" style="47" customWidth="1"/>
    <col min="13089" max="13322" width="8.09765625" style="47"/>
    <col min="13323" max="13344" width="3.3984375" style="47" customWidth="1"/>
    <col min="13345" max="13578" width="8.09765625" style="47"/>
    <col min="13579" max="13600" width="3.3984375" style="47" customWidth="1"/>
    <col min="13601" max="13834" width="8.09765625" style="47"/>
    <col min="13835" max="13856" width="3.3984375" style="47" customWidth="1"/>
    <col min="13857" max="14090" width="8.09765625" style="47"/>
    <col min="14091" max="14112" width="3.3984375" style="47" customWidth="1"/>
    <col min="14113" max="14346" width="8.09765625" style="47"/>
    <col min="14347" max="14368" width="3.3984375" style="47" customWidth="1"/>
    <col min="14369" max="14602" width="8.09765625" style="47"/>
    <col min="14603" max="14624" width="3.3984375" style="47" customWidth="1"/>
    <col min="14625" max="14858" width="8.09765625" style="47"/>
    <col min="14859" max="14880" width="3.3984375" style="47" customWidth="1"/>
    <col min="14881" max="15114" width="8.09765625" style="47"/>
    <col min="15115" max="15136" width="3.3984375" style="47" customWidth="1"/>
    <col min="15137" max="15370" width="8.09765625" style="47"/>
    <col min="15371" max="15392" width="3.3984375" style="47" customWidth="1"/>
    <col min="15393" max="15626" width="8.09765625" style="47"/>
    <col min="15627" max="15648" width="3.3984375" style="47" customWidth="1"/>
    <col min="15649" max="15882" width="8.09765625" style="47"/>
    <col min="15883" max="15904" width="3.3984375" style="47" customWidth="1"/>
    <col min="15905" max="16138" width="8.09765625" style="47"/>
    <col min="16139" max="16160" width="3.3984375" style="47" customWidth="1"/>
    <col min="16161" max="16384" width="8.09765625" style="47"/>
  </cols>
  <sheetData>
    <row r="1" spans="1:27" ht="24" customHeight="1">
      <c r="A1" s="94" t="s">
        <v>72</v>
      </c>
      <c r="B1" s="94"/>
      <c r="C1" s="94"/>
      <c r="D1" s="94"/>
      <c r="E1" s="94"/>
      <c r="F1" s="94"/>
      <c r="G1" s="94"/>
      <c r="H1" s="94"/>
      <c r="I1" s="94"/>
      <c r="J1" s="94"/>
      <c r="L1" s="95"/>
    </row>
    <row r="2" spans="1:27" ht="20.100000000000001" customHeight="1">
      <c r="A2" s="47" t="s">
        <v>82</v>
      </c>
    </row>
    <row r="3" spans="1:27" ht="7.95" customHeight="1"/>
    <row r="4" spans="1:27" ht="20.100000000000001" customHeight="1">
      <c r="A4" s="47" t="s">
        <v>85</v>
      </c>
      <c r="I4" s="396"/>
      <c r="J4" s="397"/>
      <c r="K4" s="397"/>
      <c r="L4" s="398"/>
      <c r="M4" s="398"/>
      <c r="N4" s="399"/>
      <c r="P4" s="47" t="s">
        <v>257</v>
      </c>
    </row>
    <row r="5" spans="1:27" ht="7.95" customHeight="1"/>
    <row r="6" spans="1:27" ht="20.100000000000001" customHeight="1">
      <c r="A6" s="47" t="s">
        <v>86</v>
      </c>
      <c r="I6" s="396"/>
      <c r="J6" s="397"/>
      <c r="K6" s="397"/>
      <c r="L6" s="398"/>
      <c r="M6" s="398"/>
      <c r="N6" s="399"/>
      <c r="P6" s="47" t="s">
        <v>81</v>
      </c>
    </row>
    <row r="7" spans="1:27" ht="7.95" customHeight="1"/>
    <row r="8" spans="1:27" ht="20.100000000000001" customHeight="1">
      <c r="A8" s="47" t="s">
        <v>83</v>
      </c>
      <c r="I8" s="396"/>
      <c r="J8" s="397"/>
      <c r="K8" s="397"/>
      <c r="L8" s="398"/>
      <c r="M8" s="398"/>
      <c r="N8" s="399"/>
      <c r="P8" s="47" t="s">
        <v>84</v>
      </c>
    </row>
    <row r="9" spans="1:27" ht="7.95" customHeight="1"/>
    <row r="10" spans="1:27" ht="7.2" customHeight="1"/>
    <row r="11" spans="1:27" ht="20.100000000000001" customHeight="1">
      <c r="A11" s="47" t="s">
        <v>87</v>
      </c>
    </row>
    <row r="12" spans="1:27" ht="20.100000000000001" customHeight="1">
      <c r="A12" s="47" t="s">
        <v>88</v>
      </c>
      <c r="V12" s="383"/>
      <c r="W12" s="400"/>
      <c r="X12" s="400"/>
      <c r="Y12" s="399"/>
      <c r="AA12" s="47" t="s">
        <v>257</v>
      </c>
    </row>
    <row r="13" spans="1:27" ht="7.95" customHeight="1"/>
    <row r="14" spans="1:27" ht="7.95" customHeight="1"/>
  </sheetData>
  <sheetProtection algorithmName="SHA-512" hashValue="H/S2b2/W2eiT0cxQ5dOVtNw/aKlvbm+7f4nLdtEIbhYQC+SbPJVhAVkzDfR9uRfO2ka6NiMzvtGA7vP06428lA==" saltValue="wN7yin7opjXt7or/GefY0w==" spinCount="100000" sheet="1" objects="1" scenarios="1"/>
  <mergeCells count="4">
    <mergeCell ref="I4:N4"/>
    <mergeCell ref="I6:N6"/>
    <mergeCell ref="I8:N8"/>
    <mergeCell ref="V12:Y12"/>
  </mergeCells>
  <phoneticPr fontId="4"/>
  <dataValidations count="8">
    <dataValidation operator="equal" allowBlank="1" showErrorMessage="1" errorTitle="入力規則違反" error="リストから選択してください" sqref="I8:N8" xr:uid="{42F968C2-4407-4A4E-9142-03BC4F02A7FE}"/>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2B58869F-798F-48F0-8F3C-1C473932CAF9}">
      <formula1>"いる,いない,非該当"</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D55F43F1-6FFE-41B2-AF1B-EB2F3E6EC56B}">
      <formula1>"○"</formula1>
      <formula2>0</formula2>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B38F5FCF-83B8-4A80-A1AE-C2F372F62EEF}">
      <formula1>"○"</formula1>
      <formula2>0</formula2>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668864D2-52D2-41C1-8CA0-4F0FF8E1353B}">
      <formula1>"いる,いない"</formula1>
    </dataValidation>
    <dataValidation type="list" operator="equal" allowBlank="1" showErrorMessage="1" errorTitle="入力規則違反" error="リストから選択してください" sqref="I6:N6" xr:uid="{169FCEC3-601F-40CB-875F-E13F246EF135}">
      <formula1>"保育日誌,学校日誌,その他"</formula1>
    </dataValidation>
    <dataValidation type="list" operator="equal" allowBlank="1" showErrorMessage="1" errorTitle="入力規則違反" error="リストから選択してください" sqref="I4:N4" xr:uid="{C992FCD2-F6C7-4674-823D-1CCDFBCBCD1C}">
      <formula1>"○,×"</formula1>
    </dataValidation>
    <dataValidation type="list" allowBlank="1" showInputMessage="1" showErrorMessage="1" sqref="V12:Y12" xr:uid="{CCAB9DDC-98EC-49A9-B127-5A0F003B5E4D}">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P0</vt:lpstr>
      <vt:lpstr>P1_運営管理</vt:lpstr>
      <vt:lpstr>P2</vt:lpstr>
      <vt:lpstr>P3</vt:lpstr>
      <vt:lpstr>P4</vt:lpstr>
      <vt:lpstr>P5</vt:lpstr>
      <vt:lpstr>P6</vt:lpstr>
      <vt:lpstr>P7_教育・保育内容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'P4'!Print_Area</vt:lpstr>
      <vt:lpstr>'P5'!Print_Area</vt:lpstr>
      <vt:lpstr>'P6'!Print_Area</vt:lpstr>
      <vt:lpstr>P7_教育・保育内容!Print_Area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dcterms:created xsi:type="dcterms:W3CDTF">2015-06-05T18:19:34Z</dcterms:created>
  <dcterms:modified xsi:type="dcterms:W3CDTF">2026-05-26T03:37:20Z</dcterms:modified>
</cp:coreProperties>
</file>