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678" activeTab="0"/>
  </bookViews>
  <sheets>
    <sheet name="１月（日本人）" sheetId="1" r:id="rId1"/>
    <sheet name="１月（外国人)" sheetId="2" r:id="rId2"/>
    <sheet name="１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<sst xmlns="http://schemas.openxmlformats.org/spreadsheetml/2006/main" count="296" uniqueCount="141">
  <si>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</si>
  <si>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</si>
  <si>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</si>
  <si>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</si>
  <si>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</si>
  <si>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</si>
  <si>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</si>
  <si>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</si>
  <si>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</si>
  <si>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</si>
  <si>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</si>
  <si>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</si>
  <si>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</si>
  <si>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</si>
  <si>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</si>
  <si>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</si>
  <si>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</si>
  <si>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</si>
  <si>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</si>
  <si>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</si>
  <si>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</si>
  <si>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</si>
  <si>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</si>
  <si>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</si>
  <si>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</si>
  <si>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</si>
  <si>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</si>
  <si>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</si>
  <si>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</si>
  <si>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</si>
  <si>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</si>
  <si>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</si>
  <si>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</si>
  <si>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</si>
  <si>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</si>
  <si>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</si>
  <si>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</si>
  <si>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</si>
  <si>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</si>
  <si>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</si>
  <si>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</si>
  <si>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</si>
  <si>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</si>
  <si>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</si>
  <si>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</si>
  <si>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</si>
  <si>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</si>
  <si>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</si>
  <si>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</si>
  <si>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</si>
  <si>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</si>
  <si>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</si>
  <si>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</si>
  <si>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</si>
  <si>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</si>
  <si>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</si>
  <si>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</si>
  <si>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</si>
  <si>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</si>
  <si>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</si>
  <si>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</si>
  <si>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</si>
  <si>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</si>
  <si>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</si>
  <si>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</si>
  <si>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</si>
  <si>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</si>
  <si>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</si>
  <si>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</si>
  <si>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</si>
  <si>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</si>
  <si>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</si>
  <si>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</si>
  <si>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</si>
  <si>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</si>
  <si>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</si>
  <si>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</si>
  <si>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</si>
  <si>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</si>
  <si>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</si>
  <si>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</si>
  <si>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</si>
  <si>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</si>
  <si>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</si>
  <si>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</si>
  <si>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</si>
  <si>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</si>
  <si>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</si>
  <si>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</si>
  <si>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</si>
  <si>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</si>
  <si>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</si>
  <si>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</si>
  <si>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</si>
  <si>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</si>
  <si>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</si>
  <si>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</si>
  <si>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</si>
  <si>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</si>
  <si>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</si>
  <si>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</si>
  <si>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</si>
  <si>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</si>
  <si>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</si>
  <si>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</si>
  <si>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</si>
  <si>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</si>
  <si>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</si>
  <si>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</si>
  <si>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</si>
  <si>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</si>
  <si>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</si>
  <si>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</si>
  <si>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</si>
  <si>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</si>
  <si>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</si>
  <si>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</si>
  <si>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</si>
  <si>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</si>
  <si>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</si>
  <si>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</si>
  <si>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</si>
  <si>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</si>
  <si>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</si>
  <si>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</si>
  <si>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</si>
  <si>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</si>
  <si>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</si>
  <si>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</si>
  <si>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</si>
  <si>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</si>
  <si>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</si>
  <si>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</si>
  <si>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</si>
  <si>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</si>
  <si>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</si>
  <si>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</si>
  <si>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</si>
  <si>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</si>
  <si>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</si>
  <si>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平成２９年１月１日現在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</si>
</sst>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179222</v>
      </c>
      <c r="G4" s="79"/>
      <c r="H4" s="78">
        <f>SUM(C8:C42,H8:H42,M8:M42)</f>
        <v>92003</v>
      </c>
      <c r="I4" s="82"/>
      <c r="J4" s="79"/>
      <c r="K4" s="78">
        <f>SUM(D8:D42,I8:I42,N8:N42)</f>
        <v>87219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1398</v>
      </c>
      <c r="C8" s="59">
        <v>713</v>
      </c>
      <c r="D8" s="59">
        <v>685</v>
      </c>
      <c r="E8" s="60"/>
      <c r="F8" s="38" t="s">
        <v>5</v>
      </c>
      <c r="G8" s="58">
        <f aca="true" t="shared" si="1" ref="G8:G42">SUM(H8:I8)</f>
        <v>3026</v>
      </c>
      <c r="H8" s="59">
        <v>1654</v>
      </c>
      <c r="I8" s="59">
        <v>1372</v>
      </c>
      <c r="J8" s="60"/>
      <c r="K8" s="38" t="s">
        <v>6</v>
      </c>
      <c r="L8" s="58">
        <f aca="true" t="shared" si="2" ref="L8:L41">SUM(M8:N8)</f>
        <v>1916</v>
      </c>
      <c r="M8" s="59">
        <v>990</v>
      </c>
      <c r="N8" s="59">
        <v>926</v>
      </c>
    </row>
    <row r="9" spans="1:14" s="2" customFormat="1" ht="18.75" customHeight="1">
      <c r="A9" s="38">
        <v>1</v>
      </c>
      <c r="B9" s="58">
        <f t="shared" si="0"/>
        <v>1382</v>
      </c>
      <c r="C9" s="59">
        <v>709</v>
      </c>
      <c r="D9" s="59">
        <v>673</v>
      </c>
      <c r="E9" s="60"/>
      <c r="F9" s="38" t="s">
        <v>7</v>
      </c>
      <c r="G9" s="58">
        <f t="shared" si="1"/>
        <v>2949</v>
      </c>
      <c r="H9" s="59">
        <v>1611</v>
      </c>
      <c r="I9" s="59">
        <v>1338</v>
      </c>
      <c r="J9" s="60"/>
      <c r="K9" s="38" t="s">
        <v>8</v>
      </c>
      <c r="L9" s="58">
        <f t="shared" si="2"/>
        <v>1625</v>
      </c>
      <c r="M9" s="59">
        <v>812</v>
      </c>
      <c r="N9" s="59">
        <v>813</v>
      </c>
    </row>
    <row r="10" spans="1:14" s="2" customFormat="1" ht="18.75" customHeight="1">
      <c r="A10" s="38">
        <v>2</v>
      </c>
      <c r="B10" s="58">
        <f t="shared" si="0"/>
        <v>1301</v>
      </c>
      <c r="C10" s="59">
        <v>666</v>
      </c>
      <c r="D10" s="59">
        <v>635</v>
      </c>
      <c r="E10" s="60">
        <f>SUM(C10:D10)</f>
        <v>1301</v>
      </c>
      <c r="F10" s="38" t="s">
        <v>9</v>
      </c>
      <c r="G10" s="58">
        <f t="shared" si="1"/>
        <v>3055</v>
      </c>
      <c r="H10" s="59">
        <v>1636</v>
      </c>
      <c r="I10" s="59">
        <v>1419</v>
      </c>
      <c r="J10" s="60"/>
      <c r="K10" s="38" t="s">
        <v>10</v>
      </c>
      <c r="L10" s="58">
        <f t="shared" si="2"/>
        <v>2052</v>
      </c>
      <c r="M10" s="59">
        <v>1013</v>
      </c>
      <c r="N10" s="59">
        <v>1039</v>
      </c>
    </row>
    <row r="11" spans="1:14" s="2" customFormat="1" ht="18.75" customHeight="1">
      <c r="A11" s="38">
        <v>3</v>
      </c>
      <c r="B11" s="58">
        <f t="shared" si="0"/>
        <v>1196</v>
      </c>
      <c r="C11" s="59">
        <v>612</v>
      </c>
      <c r="D11" s="59">
        <v>584</v>
      </c>
      <c r="E11" s="60"/>
      <c r="F11" s="38" t="s">
        <v>11</v>
      </c>
      <c r="G11" s="58">
        <f t="shared" si="1"/>
        <v>3124</v>
      </c>
      <c r="H11" s="59">
        <v>1672</v>
      </c>
      <c r="I11" s="59">
        <v>1452</v>
      </c>
      <c r="J11" s="60"/>
      <c r="K11" s="38" t="s">
        <v>12</v>
      </c>
      <c r="L11" s="58">
        <f t="shared" si="2"/>
        <v>2175</v>
      </c>
      <c r="M11" s="59">
        <v>1094</v>
      </c>
      <c r="N11" s="59">
        <v>1081</v>
      </c>
    </row>
    <row r="12" spans="1:14" s="2" customFormat="1" ht="18.75" customHeight="1">
      <c r="A12" s="38">
        <v>4</v>
      </c>
      <c r="B12" s="58">
        <f t="shared" si="0"/>
        <v>1162</v>
      </c>
      <c r="C12" s="59">
        <v>602</v>
      </c>
      <c r="D12" s="59">
        <v>560</v>
      </c>
      <c r="E12" s="60"/>
      <c r="F12" s="38" t="s">
        <v>13</v>
      </c>
      <c r="G12" s="58">
        <f t="shared" si="1"/>
        <v>3024</v>
      </c>
      <c r="H12" s="59">
        <v>1607</v>
      </c>
      <c r="I12" s="59">
        <v>1417</v>
      </c>
      <c r="J12" s="60"/>
      <c r="K12" s="38" t="s">
        <v>14</v>
      </c>
      <c r="L12" s="58">
        <f t="shared" si="2"/>
        <v>2054</v>
      </c>
      <c r="M12" s="59">
        <v>951</v>
      </c>
      <c r="N12" s="59">
        <v>1103</v>
      </c>
    </row>
    <row r="13" spans="1:14" s="2" customFormat="1" ht="18.75" customHeight="1">
      <c r="A13" s="38">
        <v>5</v>
      </c>
      <c r="B13" s="58">
        <f t="shared" si="0"/>
        <v>1113</v>
      </c>
      <c r="C13" s="61">
        <v>549</v>
      </c>
      <c r="D13" s="61">
        <v>564</v>
      </c>
      <c r="E13" s="60"/>
      <c r="F13" s="38" t="s">
        <v>15</v>
      </c>
      <c r="G13" s="58">
        <f t="shared" si="1"/>
        <v>3197</v>
      </c>
      <c r="H13" s="59">
        <v>1719</v>
      </c>
      <c r="I13" s="59">
        <v>1478</v>
      </c>
      <c r="J13" s="60"/>
      <c r="K13" s="38" t="s">
        <v>16</v>
      </c>
      <c r="L13" s="58">
        <f t="shared" si="2"/>
        <v>2061</v>
      </c>
      <c r="M13" s="59">
        <v>922</v>
      </c>
      <c r="N13" s="59">
        <v>1139</v>
      </c>
    </row>
    <row r="14" spans="1:14" s="2" customFormat="1" ht="18.75" customHeight="1">
      <c r="A14" s="38">
        <v>6</v>
      </c>
      <c r="B14" s="58">
        <f aca="true" t="shared" si="3" ref="B14:B42">SUM(C14:D14)</f>
        <v>1118</v>
      </c>
      <c r="C14" s="61">
        <v>603</v>
      </c>
      <c r="D14" s="61">
        <v>515</v>
      </c>
      <c r="E14" s="60"/>
      <c r="F14" s="38" t="s">
        <v>17</v>
      </c>
      <c r="G14" s="58">
        <f t="shared" si="1"/>
        <v>3098</v>
      </c>
      <c r="H14" s="59">
        <v>1691</v>
      </c>
      <c r="I14" s="59">
        <v>1407</v>
      </c>
      <c r="J14" s="60"/>
      <c r="K14" s="38" t="s">
        <v>18</v>
      </c>
      <c r="L14" s="58">
        <f t="shared" si="2"/>
        <v>1934</v>
      </c>
      <c r="M14" s="59">
        <v>914</v>
      </c>
      <c r="N14" s="59">
        <v>1020</v>
      </c>
    </row>
    <row r="15" spans="1:14" s="2" customFormat="1" ht="18.75" customHeight="1">
      <c r="A15" s="38">
        <v>7</v>
      </c>
      <c r="B15" s="58">
        <f t="shared" si="3"/>
        <v>1025</v>
      </c>
      <c r="C15" s="61">
        <v>522</v>
      </c>
      <c r="D15" s="61">
        <v>503</v>
      </c>
      <c r="E15" s="60"/>
      <c r="F15" s="38" t="s">
        <v>19</v>
      </c>
      <c r="G15" s="58">
        <f t="shared" si="1"/>
        <v>3328</v>
      </c>
      <c r="H15" s="59">
        <v>1749</v>
      </c>
      <c r="I15" s="59">
        <v>1579</v>
      </c>
      <c r="J15" s="60"/>
      <c r="K15" s="38" t="s">
        <v>20</v>
      </c>
      <c r="L15" s="58">
        <f t="shared" si="2"/>
        <v>1590</v>
      </c>
      <c r="M15" s="59">
        <v>746</v>
      </c>
      <c r="N15" s="59">
        <v>844</v>
      </c>
    </row>
    <row r="16" spans="1:14" s="2" customFormat="1" ht="18.75" customHeight="1">
      <c r="A16" s="38">
        <v>8</v>
      </c>
      <c r="B16" s="58">
        <f t="shared" si="3"/>
        <v>1047</v>
      </c>
      <c r="C16" s="61">
        <v>530</v>
      </c>
      <c r="D16" s="61">
        <v>517</v>
      </c>
      <c r="E16" s="60"/>
      <c r="F16" s="38" t="s">
        <v>21</v>
      </c>
      <c r="G16" s="58">
        <f t="shared" si="1"/>
        <v>3362</v>
      </c>
      <c r="H16" s="59">
        <v>1793</v>
      </c>
      <c r="I16" s="59">
        <v>1569</v>
      </c>
      <c r="J16" s="60"/>
      <c r="K16" s="38" t="s">
        <v>22</v>
      </c>
      <c r="L16" s="58">
        <f t="shared" si="2"/>
        <v>1508</v>
      </c>
      <c r="M16" s="59">
        <v>646</v>
      </c>
      <c r="N16" s="59">
        <v>862</v>
      </c>
    </row>
    <row r="17" spans="1:14" s="2" customFormat="1" ht="18.75" customHeight="1">
      <c r="A17" s="38">
        <v>9</v>
      </c>
      <c r="B17" s="58">
        <f t="shared" si="3"/>
        <v>1071</v>
      </c>
      <c r="C17" s="61">
        <v>552</v>
      </c>
      <c r="D17" s="61">
        <v>519</v>
      </c>
      <c r="E17" s="60"/>
      <c r="F17" s="38" t="s">
        <v>23</v>
      </c>
      <c r="G17" s="58">
        <f t="shared" si="1"/>
        <v>3384</v>
      </c>
      <c r="H17" s="59">
        <v>1767</v>
      </c>
      <c r="I17" s="59">
        <v>1617</v>
      </c>
      <c r="J17" s="60"/>
      <c r="K17" s="38" t="s">
        <v>24</v>
      </c>
      <c r="L17" s="58">
        <f t="shared" si="2"/>
        <v>1719</v>
      </c>
      <c r="M17" s="59">
        <v>780</v>
      </c>
      <c r="N17" s="59">
        <v>939</v>
      </c>
    </row>
    <row r="18" spans="1:14" s="2" customFormat="1" ht="18.75" customHeight="1">
      <c r="A18" s="38" t="s">
        <v>25</v>
      </c>
      <c r="B18" s="58">
        <f t="shared" si="3"/>
        <v>1048</v>
      </c>
      <c r="C18" s="59">
        <v>558</v>
      </c>
      <c r="D18" s="59">
        <v>490</v>
      </c>
      <c r="E18" s="60"/>
      <c r="F18" s="38" t="s">
        <v>26</v>
      </c>
      <c r="G18" s="58">
        <f t="shared" si="1"/>
        <v>3235</v>
      </c>
      <c r="H18" s="61">
        <v>1710</v>
      </c>
      <c r="I18" s="61">
        <v>1525</v>
      </c>
      <c r="J18" s="60"/>
      <c r="K18" s="38" t="s">
        <v>27</v>
      </c>
      <c r="L18" s="58">
        <f t="shared" si="2"/>
        <v>1587</v>
      </c>
      <c r="M18" s="59">
        <v>705</v>
      </c>
      <c r="N18" s="59">
        <v>882</v>
      </c>
    </row>
    <row r="19" spans="1:14" s="2" customFormat="1" ht="18.75" customHeight="1">
      <c r="A19" s="38" t="s">
        <v>28</v>
      </c>
      <c r="B19" s="58">
        <f t="shared" si="3"/>
        <v>954</v>
      </c>
      <c r="C19" s="59">
        <v>470</v>
      </c>
      <c r="D19" s="59">
        <v>484</v>
      </c>
      <c r="E19" s="60"/>
      <c r="F19" s="38" t="s">
        <v>29</v>
      </c>
      <c r="G19" s="58">
        <f t="shared" si="1"/>
        <v>3242</v>
      </c>
      <c r="H19" s="61">
        <v>1679</v>
      </c>
      <c r="I19" s="61">
        <v>1563</v>
      </c>
      <c r="J19" s="60"/>
      <c r="K19" s="38" t="s">
        <v>30</v>
      </c>
      <c r="L19" s="58">
        <f t="shared" si="2"/>
        <v>1610</v>
      </c>
      <c r="M19" s="59">
        <v>683</v>
      </c>
      <c r="N19" s="59">
        <v>927</v>
      </c>
    </row>
    <row r="20" spans="1:14" s="2" customFormat="1" ht="18.75" customHeight="1">
      <c r="A20" s="38" t="s">
        <v>31</v>
      </c>
      <c r="B20" s="58">
        <f t="shared" si="3"/>
        <v>1021</v>
      </c>
      <c r="C20" s="59">
        <v>521</v>
      </c>
      <c r="D20" s="59">
        <v>500</v>
      </c>
      <c r="E20" s="60"/>
      <c r="F20" s="38" t="s">
        <v>32</v>
      </c>
      <c r="G20" s="58">
        <f t="shared" si="1"/>
        <v>3122</v>
      </c>
      <c r="H20" s="61">
        <v>1636</v>
      </c>
      <c r="I20" s="61">
        <v>1486</v>
      </c>
      <c r="J20" s="60"/>
      <c r="K20" s="38" t="s">
        <v>33</v>
      </c>
      <c r="L20" s="58">
        <f t="shared" si="2"/>
        <v>1383</v>
      </c>
      <c r="M20" s="59">
        <v>587</v>
      </c>
      <c r="N20" s="59">
        <v>796</v>
      </c>
    </row>
    <row r="21" spans="1:14" s="2" customFormat="1" ht="18.75" customHeight="1">
      <c r="A21" s="38" t="s">
        <v>34</v>
      </c>
      <c r="B21" s="58">
        <f t="shared" si="3"/>
        <v>1008</v>
      </c>
      <c r="C21" s="59">
        <v>485</v>
      </c>
      <c r="D21" s="59">
        <v>523</v>
      </c>
      <c r="E21" s="60"/>
      <c r="F21" s="38" t="s">
        <v>35</v>
      </c>
      <c r="G21" s="58">
        <f t="shared" si="1"/>
        <v>3020</v>
      </c>
      <c r="H21" s="61">
        <v>1591</v>
      </c>
      <c r="I21" s="61">
        <v>1429</v>
      </c>
      <c r="J21" s="60"/>
      <c r="K21" s="38" t="s">
        <v>36</v>
      </c>
      <c r="L21" s="58">
        <f t="shared" si="2"/>
        <v>1262</v>
      </c>
      <c r="M21" s="59">
        <v>519</v>
      </c>
      <c r="N21" s="59">
        <v>743</v>
      </c>
    </row>
    <row r="22" spans="1:14" s="2" customFormat="1" ht="18.75" customHeight="1">
      <c r="A22" s="38" t="s">
        <v>37</v>
      </c>
      <c r="B22" s="58">
        <f t="shared" si="3"/>
        <v>1044</v>
      </c>
      <c r="C22" s="59">
        <v>520</v>
      </c>
      <c r="D22" s="59">
        <v>524</v>
      </c>
      <c r="E22" s="60"/>
      <c r="F22" s="38" t="s">
        <v>38</v>
      </c>
      <c r="G22" s="58">
        <f t="shared" si="1"/>
        <v>2993</v>
      </c>
      <c r="H22" s="61">
        <v>1619</v>
      </c>
      <c r="I22" s="61">
        <v>1374</v>
      </c>
      <c r="J22" s="60"/>
      <c r="K22" s="38" t="s">
        <v>39</v>
      </c>
      <c r="L22" s="58">
        <f t="shared" si="2"/>
        <v>1137</v>
      </c>
      <c r="M22" s="59">
        <v>434</v>
      </c>
      <c r="N22" s="59">
        <v>703</v>
      </c>
    </row>
    <row r="23" spans="1:14" s="2" customFormat="1" ht="18.75" customHeight="1">
      <c r="A23" s="38" t="s">
        <v>40</v>
      </c>
      <c r="B23" s="58">
        <f t="shared" si="3"/>
        <v>996</v>
      </c>
      <c r="C23" s="59">
        <v>487</v>
      </c>
      <c r="D23" s="59">
        <v>509</v>
      </c>
      <c r="E23" s="60"/>
      <c r="F23" s="38" t="s">
        <v>41</v>
      </c>
      <c r="G23" s="58">
        <f t="shared" si="1"/>
        <v>2162</v>
      </c>
      <c r="H23" s="59">
        <v>1168</v>
      </c>
      <c r="I23" s="59">
        <v>994</v>
      </c>
      <c r="J23" s="60"/>
      <c r="K23" s="38" t="s">
        <v>42</v>
      </c>
      <c r="L23" s="58">
        <f t="shared" si="2"/>
        <v>1010</v>
      </c>
      <c r="M23" s="59">
        <v>358</v>
      </c>
      <c r="N23" s="59">
        <v>652</v>
      </c>
    </row>
    <row r="24" spans="1:14" s="2" customFormat="1" ht="18.75" customHeight="1">
      <c r="A24" s="38" t="s">
        <v>43</v>
      </c>
      <c r="B24" s="58">
        <f t="shared" si="3"/>
        <v>1052</v>
      </c>
      <c r="C24" s="59">
        <v>541</v>
      </c>
      <c r="D24" s="59">
        <v>511</v>
      </c>
      <c r="E24" s="60"/>
      <c r="F24" s="38" t="s">
        <v>44</v>
      </c>
      <c r="G24" s="58">
        <f t="shared" si="1"/>
        <v>2762</v>
      </c>
      <c r="H24" s="59">
        <v>1482</v>
      </c>
      <c r="I24" s="59">
        <v>1280</v>
      </c>
      <c r="J24" s="60"/>
      <c r="K24" s="38" t="s">
        <v>45</v>
      </c>
      <c r="L24" s="58">
        <f t="shared" si="2"/>
        <v>877</v>
      </c>
      <c r="M24" s="59">
        <v>304</v>
      </c>
      <c r="N24" s="59">
        <v>573</v>
      </c>
    </row>
    <row r="25" spans="1:14" s="2" customFormat="1" ht="18.75" customHeight="1">
      <c r="A25" s="38" t="s">
        <v>46</v>
      </c>
      <c r="B25" s="58">
        <f t="shared" si="3"/>
        <v>1033</v>
      </c>
      <c r="C25" s="59">
        <v>537</v>
      </c>
      <c r="D25" s="59">
        <v>496</v>
      </c>
      <c r="E25" s="60"/>
      <c r="F25" s="38" t="s">
        <v>47</v>
      </c>
      <c r="G25" s="58">
        <f t="shared" si="1"/>
        <v>2544</v>
      </c>
      <c r="H25" s="59">
        <v>1363</v>
      </c>
      <c r="I25" s="59">
        <v>1181</v>
      </c>
      <c r="J25" s="60"/>
      <c r="K25" s="38" t="s">
        <v>48</v>
      </c>
      <c r="L25" s="58">
        <f t="shared" si="2"/>
        <v>798</v>
      </c>
      <c r="M25" s="59">
        <v>269</v>
      </c>
      <c r="N25" s="59">
        <v>529</v>
      </c>
    </row>
    <row r="26" spans="1:14" s="2" customFormat="1" ht="18.75" customHeight="1">
      <c r="A26" s="38" t="s">
        <v>49</v>
      </c>
      <c r="B26" s="58">
        <f t="shared" si="3"/>
        <v>1019</v>
      </c>
      <c r="C26" s="59">
        <v>522</v>
      </c>
      <c r="D26" s="59">
        <v>497</v>
      </c>
      <c r="E26" s="60"/>
      <c r="F26" s="38" t="s">
        <v>50</v>
      </c>
      <c r="G26" s="58">
        <f t="shared" si="1"/>
        <v>2364</v>
      </c>
      <c r="H26" s="59">
        <v>1273</v>
      </c>
      <c r="I26" s="59">
        <v>1091</v>
      </c>
      <c r="J26" s="60"/>
      <c r="K26" s="38" t="s">
        <v>51</v>
      </c>
      <c r="L26" s="58">
        <f t="shared" si="2"/>
        <v>721</v>
      </c>
      <c r="M26" s="59">
        <v>226</v>
      </c>
      <c r="N26" s="59">
        <v>495</v>
      </c>
    </row>
    <row r="27" spans="1:14" s="2" customFormat="1" ht="18.75" customHeight="1">
      <c r="A27" s="38" t="s">
        <v>52</v>
      </c>
      <c r="B27" s="58">
        <f t="shared" si="3"/>
        <v>1066</v>
      </c>
      <c r="C27" s="59">
        <v>540</v>
      </c>
      <c r="D27" s="59">
        <v>526</v>
      </c>
      <c r="E27" s="60"/>
      <c r="F27" s="38" t="s">
        <v>53</v>
      </c>
      <c r="G27" s="58">
        <f t="shared" si="1"/>
        <v>2138</v>
      </c>
      <c r="H27" s="59">
        <v>1197</v>
      </c>
      <c r="I27" s="59">
        <v>941</v>
      </c>
      <c r="J27" s="60"/>
      <c r="K27" s="38" t="s">
        <v>54</v>
      </c>
      <c r="L27" s="58">
        <f t="shared" si="2"/>
        <v>594</v>
      </c>
      <c r="M27" s="59">
        <v>188</v>
      </c>
      <c r="N27" s="59">
        <v>406</v>
      </c>
    </row>
    <row r="28" spans="1:14" s="2" customFormat="1" ht="18.75" customHeight="1">
      <c r="A28" s="38" t="s">
        <v>55</v>
      </c>
      <c r="B28" s="58">
        <f t="shared" si="3"/>
        <v>1126</v>
      </c>
      <c r="C28" s="61">
        <v>548</v>
      </c>
      <c r="D28" s="61">
        <v>578</v>
      </c>
      <c r="E28" s="60"/>
      <c r="F28" s="38" t="s">
        <v>56</v>
      </c>
      <c r="G28" s="58">
        <f t="shared" si="1"/>
        <v>2169</v>
      </c>
      <c r="H28" s="59">
        <v>1184</v>
      </c>
      <c r="I28" s="59">
        <v>985</v>
      </c>
      <c r="J28" s="60"/>
      <c r="K28" s="38" t="s">
        <v>57</v>
      </c>
      <c r="L28" s="58">
        <f t="shared" si="2"/>
        <v>493</v>
      </c>
      <c r="M28" s="59">
        <v>136</v>
      </c>
      <c r="N28" s="59">
        <v>357</v>
      </c>
    </row>
    <row r="29" spans="1:14" s="2" customFormat="1" ht="18.75" customHeight="1">
      <c r="A29" s="38" t="s">
        <v>58</v>
      </c>
      <c r="B29" s="58">
        <f t="shared" si="3"/>
        <v>1220</v>
      </c>
      <c r="C29" s="61">
        <v>599</v>
      </c>
      <c r="D29" s="61">
        <v>621</v>
      </c>
      <c r="E29" s="60"/>
      <c r="F29" s="38" t="s">
        <v>59</v>
      </c>
      <c r="G29" s="58">
        <f t="shared" si="1"/>
        <v>2155</v>
      </c>
      <c r="H29" s="59">
        <v>1195</v>
      </c>
      <c r="I29" s="59">
        <v>960</v>
      </c>
      <c r="J29" s="60"/>
      <c r="K29" s="38" t="s">
        <v>60</v>
      </c>
      <c r="L29" s="58">
        <f t="shared" si="2"/>
        <v>437</v>
      </c>
      <c r="M29" s="59">
        <v>133</v>
      </c>
      <c r="N29" s="59">
        <v>304</v>
      </c>
    </row>
    <row r="30" spans="1:14" s="2" customFormat="1" ht="18.75" customHeight="1">
      <c r="A30" s="38" t="s">
        <v>61</v>
      </c>
      <c r="B30" s="58">
        <f t="shared" si="3"/>
        <v>1398</v>
      </c>
      <c r="C30" s="61">
        <v>747</v>
      </c>
      <c r="D30" s="61">
        <v>651</v>
      </c>
      <c r="E30" s="60"/>
      <c r="F30" s="38" t="s">
        <v>62</v>
      </c>
      <c r="G30" s="58">
        <f t="shared" si="1"/>
        <v>2012</v>
      </c>
      <c r="H30" s="59">
        <v>1122</v>
      </c>
      <c r="I30" s="59">
        <v>890</v>
      </c>
      <c r="J30" s="60"/>
      <c r="K30" s="38" t="s">
        <v>63</v>
      </c>
      <c r="L30" s="58">
        <f t="shared" si="2"/>
        <v>375</v>
      </c>
      <c r="M30" s="59">
        <v>84</v>
      </c>
      <c r="N30" s="59">
        <v>291</v>
      </c>
    </row>
    <row r="31" spans="1:14" s="2" customFormat="1" ht="18.75" customHeight="1">
      <c r="A31" s="38" t="s">
        <v>64</v>
      </c>
      <c r="B31" s="58">
        <f t="shared" si="3"/>
        <v>1603</v>
      </c>
      <c r="C31" s="61">
        <v>824</v>
      </c>
      <c r="D31" s="61">
        <v>779</v>
      </c>
      <c r="E31" s="60"/>
      <c r="F31" s="38" t="s">
        <v>65</v>
      </c>
      <c r="G31" s="58">
        <f t="shared" si="1"/>
        <v>2038</v>
      </c>
      <c r="H31" s="59">
        <v>1106</v>
      </c>
      <c r="I31" s="59">
        <v>932</v>
      </c>
      <c r="J31" s="60"/>
      <c r="K31" s="38" t="s">
        <v>66</v>
      </c>
      <c r="L31" s="58">
        <f t="shared" si="2"/>
        <v>277</v>
      </c>
      <c r="M31" s="59">
        <v>59</v>
      </c>
      <c r="N31" s="59">
        <v>218</v>
      </c>
    </row>
    <row r="32" spans="1:14" s="2" customFormat="1" ht="18.75" customHeight="1">
      <c r="A32" s="38" t="s">
        <v>67</v>
      </c>
      <c r="B32" s="58">
        <f t="shared" si="3"/>
        <v>1850</v>
      </c>
      <c r="C32" s="61">
        <v>956</v>
      </c>
      <c r="D32" s="61">
        <v>894</v>
      </c>
      <c r="E32" s="60"/>
      <c r="F32" s="38" t="s">
        <v>68</v>
      </c>
      <c r="G32" s="58">
        <f t="shared" si="1"/>
        <v>1854</v>
      </c>
      <c r="H32" s="59">
        <v>1021</v>
      </c>
      <c r="I32" s="59">
        <v>833</v>
      </c>
      <c r="J32" s="60"/>
      <c r="K32" s="38" t="s">
        <v>69</v>
      </c>
      <c r="L32" s="58">
        <f t="shared" si="2"/>
        <v>207</v>
      </c>
      <c r="M32" s="59">
        <v>38</v>
      </c>
      <c r="N32" s="59">
        <v>169</v>
      </c>
    </row>
    <row r="33" spans="1:14" s="2" customFormat="1" ht="18.75" customHeight="1">
      <c r="A33" s="38" t="s">
        <v>70</v>
      </c>
      <c r="B33" s="58">
        <f t="shared" si="3"/>
        <v>1992</v>
      </c>
      <c r="C33" s="59">
        <v>1068</v>
      </c>
      <c r="D33" s="59">
        <v>924</v>
      </c>
      <c r="E33" s="60"/>
      <c r="F33" s="38" t="s">
        <v>71</v>
      </c>
      <c r="G33" s="58">
        <f t="shared" si="1"/>
        <v>1820</v>
      </c>
      <c r="H33" s="59">
        <v>955</v>
      </c>
      <c r="I33" s="59">
        <v>865</v>
      </c>
      <c r="J33" s="60"/>
      <c r="K33" s="38" t="s">
        <v>72</v>
      </c>
      <c r="L33" s="58">
        <f t="shared" si="2"/>
        <v>191</v>
      </c>
      <c r="M33" s="59">
        <v>41</v>
      </c>
      <c r="N33" s="59">
        <v>150</v>
      </c>
    </row>
    <row r="34" spans="1:14" s="2" customFormat="1" ht="18.75" customHeight="1">
      <c r="A34" s="38" t="s">
        <v>73</v>
      </c>
      <c r="B34" s="58">
        <f t="shared" si="3"/>
        <v>2220</v>
      </c>
      <c r="C34" s="59">
        <v>1131</v>
      </c>
      <c r="D34" s="59">
        <v>1089</v>
      </c>
      <c r="E34" s="60"/>
      <c r="F34" s="38" t="s">
        <v>74</v>
      </c>
      <c r="G34" s="58">
        <f t="shared" si="1"/>
        <v>1909</v>
      </c>
      <c r="H34" s="59">
        <v>1053</v>
      </c>
      <c r="I34" s="59">
        <v>856</v>
      </c>
      <c r="J34" s="60"/>
      <c r="K34" s="38" t="s">
        <v>75</v>
      </c>
      <c r="L34" s="58">
        <f t="shared" si="2"/>
        <v>145</v>
      </c>
      <c r="M34" s="59">
        <v>41</v>
      </c>
      <c r="N34" s="59">
        <v>104</v>
      </c>
    </row>
    <row r="35" spans="1:14" s="2" customFormat="1" ht="18.75" customHeight="1">
      <c r="A35" s="38" t="s">
        <v>76</v>
      </c>
      <c r="B35" s="58">
        <f t="shared" si="3"/>
        <v>2208</v>
      </c>
      <c r="C35" s="59">
        <v>1158</v>
      </c>
      <c r="D35" s="59">
        <v>1050</v>
      </c>
      <c r="E35" s="60"/>
      <c r="F35" s="38" t="s">
        <v>77</v>
      </c>
      <c r="G35" s="58">
        <f t="shared" si="1"/>
        <v>1911</v>
      </c>
      <c r="H35" s="59">
        <v>1019</v>
      </c>
      <c r="I35" s="59">
        <v>892</v>
      </c>
      <c r="J35" s="60"/>
      <c r="K35" s="38" t="s">
        <v>78</v>
      </c>
      <c r="L35" s="58">
        <f t="shared" si="2"/>
        <v>78</v>
      </c>
      <c r="M35" s="59">
        <v>17</v>
      </c>
      <c r="N35" s="59">
        <v>61</v>
      </c>
    </row>
    <row r="36" spans="1:14" s="2" customFormat="1" ht="18.75" customHeight="1">
      <c r="A36" s="38" t="s">
        <v>79</v>
      </c>
      <c r="B36" s="58">
        <f t="shared" si="3"/>
        <v>2488</v>
      </c>
      <c r="C36" s="59">
        <v>1327</v>
      </c>
      <c r="D36" s="59">
        <v>1161</v>
      </c>
      <c r="E36" s="60"/>
      <c r="F36" s="38" t="s">
        <v>80</v>
      </c>
      <c r="G36" s="58">
        <f t="shared" si="1"/>
        <v>2037</v>
      </c>
      <c r="H36" s="59">
        <v>1127</v>
      </c>
      <c r="I36" s="59">
        <v>910</v>
      </c>
      <c r="J36" s="60"/>
      <c r="K36" s="38" t="s">
        <v>81</v>
      </c>
      <c r="L36" s="58">
        <f t="shared" si="2"/>
        <v>67</v>
      </c>
      <c r="M36" s="59">
        <v>8</v>
      </c>
      <c r="N36" s="59">
        <v>59</v>
      </c>
    </row>
    <row r="37" spans="1:14" s="2" customFormat="1" ht="18.75" customHeight="1">
      <c r="A37" s="38" t="s">
        <v>82</v>
      </c>
      <c r="B37" s="58">
        <f t="shared" si="3"/>
        <v>2556</v>
      </c>
      <c r="C37" s="59">
        <v>1343</v>
      </c>
      <c r="D37" s="59">
        <v>1213</v>
      </c>
      <c r="E37" s="60"/>
      <c r="F37" s="38" t="s">
        <v>83</v>
      </c>
      <c r="G37" s="58">
        <f t="shared" si="1"/>
        <v>2087</v>
      </c>
      <c r="H37" s="59">
        <v>1097</v>
      </c>
      <c r="I37" s="59">
        <v>990</v>
      </c>
      <c r="J37" s="60"/>
      <c r="K37" s="38" t="s">
        <v>84</v>
      </c>
      <c r="L37" s="58">
        <f t="shared" si="2"/>
        <v>51</v>
      </c>
      <c r="M37" s="59">
        <v>9</v>
      </c>
      <c r="N37" s="59">
        <v>42</v>
      </c>
    </row>
    <row r="38" spans="1:14" s="2" customFormat="1" ht="18.75" customHeight="1">
      <c r="A38" s="38" t="s">
        <v>85</v>
      </c>
      <c r="B38" s="58">
        <f t="shared" si="3"/>
        <v>2681</v>
      </c>
      <c r="C38" s="59">
        <v>1410</v>
      </c>
      <c r="D38" s="59">
        <v>1271</v>
      </c>
      <c r="E38" s="60"/>
      <c r="F38" s="38" t="s">
        <v>86</v>
      </c>
      <c r="G38" s="58">
        <f t="shared" si="1"/>
        <v>2209</v>
      </c>
      <c r="H38" s="59">
        <v>1212</v>
      </c>
      <c r="I38" s="59">
        <v>997</v>
      </c>
      <c r="J38" s="60"/>
      <c r="K38" s="38" t="s">
        <v>87</v>
      </c>
      <c r="L38" s="58">
        <f>SUM(M38:N38)</f>
        <v>36</v>
      </c>
      <c r="M38" s="59">
        <v>4</v>
      </c>
      <c r="N38" s="59">
        <v>32</v>
      </c>
    </row>
    <row r="39" spans="1:14" s="2" customFormat="1" ht="18.75" customHeight="1">
      <c r="A39" s="38" t="s">
        <v>88</v>
      </c>
      <c r="B39" s="58">
        <f t="shared" si="3"/>
        <v>2833</v>
      </c>
      <c r="C39" s="59">
        <v>1557</v>
      </c>
      <c r="D39" s="59">
        <v>1276</v>
      </c>
      <c r="E39" s="60"/>
      <c r="F39" s="38" t="s">
        <v>89</v>
      </c>
      <c r="G39" s="58">
        <f t="shared" si="1"/>
        <v>2377</v>
      </c>
      <c r="H39" s="59">
        <v>1345</v>
      </c>
      <c r="I39" s="59">
        <v>1032</v>
      </c>
      <c r="J39" s="60"/>
      <c r="K39" s="38" t="s">
        <v>90</v>
      </c>
      <c r="L39" s="58">
        <f t="shared" si="2"/>
        <v>25</v>
      </c>
      <c r="M39" s="59">
        <v>4</v>
      </c>
      <c r="N39" s="59">
        <v>21</v>
      </c>
    </row>
    <row r="40" spans="1:14" s="2" customFormat="1" ht="18.75" customHeight="1">
      <c r="A40" s="38" t="s">
        <v>91</v>
      </c>
      <c r="B40" s="58">
        <f t="shared" si="3"/>
        <v>2882</v>
      </c>
      <c r="C40" s="59">
        <v>1585</v>
      </c>
      <c r="D40" s="59">
        <v>1297</v>
      </c>
      <c r="E40" s="60"/>
      <c r="F40" s="38" t="s">
        <v>92</v>
      </c>
      <c r="G40" s="58">
        <f t="shared" si="1"/>
        <v>2836</v>
      </c>
      <c r="H40" s="59">
        <v>1572</v>
      </c>
      <c r="I40" s="59">
        <v>1264</v>
      </c>
      <c r="J40" s="60"/>
      <c r="K40" s="38" t="s">
        <v>93</v>
      </c>
      <c r="L40" s="58">
        <f t="shared" si="2"/>
        <v>17</v>
      </c>
      <c r="M40" s="59">
        <v>1</v>
      </c>
      <c r="N40" s="59">
        <v>16</v>
      </c>
    </row>
    <row r="41" spans="1:14" s="2" customFormat="1" ht="18.75" customHeight="1">
      <c r="A41" s="38" t="s">
        <v>94</v>
      </c>
      <c r="B41" s="58">
        <f t="shared" si="3"/>
        <v>2930</v>
      </c>
      <c r="C41" s="59">
        <v>1597</v>
      </c>
      <c r="D41" s="59">
        <v>1333</v>
      </c>
      <c r="E41" s="60"/>
      <c r="F41" s="38" t="s">
        <v>95</v>
      </c>
      <c r="G41" s="58">
        <f t="shared" si="1"/>
        <v>2863</v>
      </c>
      <c r="H41" s="59">
        <v>1516</v>
      </c>
      <c r="I41" s="59">
        <v>1347</v>
      </c>
      <c r="J41" s="60"/>
      <c r="K41" s="39" t="s">
        <v>96</v>
      </c>
      <c r="L41" s="58">
        <f t="shared" si="2"/>
        <v>12</v>
      </c>
      <c r="M41" s="59">
        <v>1</v>
      </c>
      <c r="N41" s="59">
        <v>11</v>
      </c>
    </row>
    <row r="42" spans="1:14" s="2" customFormat="1" ht="18.75" customHeight="1">
      <c r="A42" s="38" t="s">
        <v>97</v>
      </c>
      <c r="B42" s="58">
        <f t="shared" si="3"/>
        <v>2905</v>
      </c>
      <c r="C42" s="59">
        <v>1536</v>
      </c>
      <c r="D42" s="59">
        <v>1369</v>
      </c>
      <c r="E42" s="60"/>
      <c r="F42" s="38" t="s">
        <v>98</v>
      </c>
      <c r="G42" s="58">
        <f t="shared" si="1"/>
        <v>2846</v>
      </c>
      <c r="H42" s="59">
        <v>1520</v>
      </c>
      <c r="I42" s="59">
        <v>1326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14600</v>
      </c>
      <c r="G4" s="79"/>
      <c r="H4" s="78">
        <f>SUM(C8:C42,H8:H42,M8:M42)</f>
        <v>7343</v>
      </c>
      <c r="I4" s="82"/>
      <c r="J4" s="79"/>
      <c r="K4" s="78">
        <f>SUM(D8:D42,I8:I42,N8:N42)</f>
        <v>7257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83</v>
      </c>
      <c r="C8" s="59">
        <v>43</v>
      </c>
      <c r="D8" s="59">
        <v>40</v>
      </c>
      <c r="E8" s="60"/>
      <c r="F8" s="38" t="s">
        <v>5</v>
      </c>
      <c r="G8" s="58">
        <f>SUM(H8:I8)</f>
        <v>327</v>
      </c>
      <c r="H8" s="59">
        <v>154</v>
      </c>
      <c r="I8" s="59">
        <v>173</v>
      </c>
      <c r="J8" s="60"/>
      <c r="K8" s="38" t="s">
        <v>6</v>
      </c>
      <c r="L8" s="58">
        <f>SUM(M8:N8)</f>
        <v>38</v>
      </c>
      <c r="M8" s="59">
        <v>24</v>
      </c>
      <c r="N8" s="59">
        <v>14</v>
      </c>
    </row>
    <row r="9" spans="1:14" s="2" customFormat="1" ht="18.75" customHeight="1">
      <c r="A9" s="38">
        <v>1</v>
      </c>
      <c r="B9" s="58">
        <f aca="true" t="shared" si="0" ref="B9:B42">SUM(C9:D9)</f>
        <v>84</v>
      </c>
      <c r="C9" s="59">
        <v>48</v>
      </c>
      <c r="D9" s="59">
        <v>36</v>
      </c>
      <c r="E9" s="60"/>
      <c r="F9" s="38" t="s">
        <v>7</v>
      </c>
      <c r="G9" s="58">
        <f aca="true" t="shared" si="1" ref="G9:G42">SUM(H9:I9)</f>
        <v>329</v>
      </c>
      <c r="H9" s="59">
        <v>145</v>
      </c>
      <c r="I9" s="59">
        <v>184</v>
      </c>
      <c r="J9" s="60"/>
      <c r="K9" s="38" t="s">
        <v>8</v>
      </c>
      <c r="L9" s="58">
        <f aca="true" t="shared" si="2" ref="L9:L42">SUM(M9:N9)</f>
        <v>33</v>
      </c>
      <c r="M9" s="59">
        <v>18</v>
      </c>
      <c r="N9" s="59">
        <v>15</v>
      </c>
    </row>
    <row r="10" spans="1:14" s="2" customFormat="1" ht="18.75" customHeight="1">
      <c r="A10" s="38">
        <v>2</v>
      </c>
      <c r="B10" s="58">
        <f t="shared" si="0"/>
        <v>81</v>
      </c>
      <c r="C10" s="59">
        <v>42</v>
      </c>
      <c r="D10" s="59">
        <v>39</v>
      </c>
      <c r="E10" s="60">
        <v>74</v>
      </c>
      <c r="F10" s="38" t="s">
        <v>9</v>
      </c>
      <c r="G10" s="58">
        <f t="shared" si="1"/>
        <v>307</v>
      </c>
      <c r="H10" s="59">
        <v>144</v>
      </c>
      <c r="I10" s="59">
        <v>163</v>
      </c>
      <c r="J10" s="60"/>
      <c r="K10" s="38" t="s">
        <v>10</v>
      </c>
      <c r="L10" s="58">
        <f t="shared" si="2"/>
        <v>35</v>
      </c>
      <c r="M10" s="59">
        <v>17</v>
      </c>
      <c r="N10" s="59">
        <v>18</v>
      </c>
    </row>
    <row r="11" spans="1:14" s="2" customFormat="1" ht="18.75" customHeight="1">
      <c r="A11" s="38">
        <v>3</v>
      </c>
      <c r="B11" s="58">
        <f t="shared" si="0"/>
        <v>70</v>
      </c>
      <c r="C11" s="59">
        <v>40</v>
      </c>
      <c r="D11" s="59">
        <v>30</v>
      </c>
      <c r="E11" s="60"/>
      <c r="F11" s="38" t="s">
        <v>11</v>
      </c>
      <c r="G11" s="58">
        <f t="shared" si="1"/>
        <v>302</v>
      </c>
      <c r="H11" s="59">
        <v>152</v>
      </c>
      <c r="I11" s="59">
        <v>150</v>
      </c>
      <c r="J11" s="60"/>
      <c r="K11" s="38" t="s">
        <v>12</v>
      </c>
      <c r="L11" s="58">
        <f t="shared" si="2"/>
        <v>17</v>
      </c>
      <c r="M11" s="59">
        <v>8</v>
      </c>
      <c r="N11" s="59">
        <v>9</v>
      </c>
    </row>
    <row r="12" spans="1:14" s="2" customFormat="1" ht="18.75" customHeight="1">
      <c r="A12" s="38">
        <v>4</v>
      </c>
      <c r="B12" s="58">
        <f t="shared" si="0"/>
        <v>70</v>
      </c>
      <c r="C12" s="59">
        <v>44</v>
      </c>
      <c r="D12" s="59">
        <v>26</v>
      </c>
      <c r="E12" s="60"/>
      <c r="F12" s="38" t="s">
        <v>13</v>
      </c>
      <c r="G12" s="58">
        <f t="shared" si="1"/>
        <v>237</v>
      </c>
      <c r="H12" s="59">
        <v>114</v>
      </c>
      <c r="I12" s="59">
        <v>123</v>
      </c>
      <c r="J12" s="60"/>
      <c r="K12" s="38" t="s">
        <v>14</v>
      </c>
      <c r="L12" s="58">
        <f t="shared" si="2"/>
        <v>25</v>
      </c>
      <c r="M12" s="59">
        <v>8</v>
      </c>
      <c r="N12" s="59">
        <v>17</v>
      </c>
    </row>
    <row r="13" spans="1:14" s="2" customFormat="1" ht="18.75" customHeight="1">
      <c r="A13" s="38">
        <v>5</v>
      </c>
      <c r="B13" s="58">
        <f t="shared" si="0"/>
        <v>73</v>
      </c>
      <c r="C13" s="61">
        <v>41</v>
      </c>
      <c r="D13" s="61">
        <v>32</v>
      </c>
      <c r="E13" s="60"/>
      <c r="F13" s="38" t="s">
        <v>15</v>
      </c>
      <c r="G13" s="58">
        <f t="shared" si="1"/>
        <v>239</v>
      </c>
      <c r="H13" s="59">
        <v>122</v>
      </c>
      <c r="I13" s="59">
        <v>117</v>
      </c>
      <c r="J13" s="60"/>
      <c r="K13" s="38" t="s">
        <v>16</v>
      </c>
      <c r="L13" s="58">
        <f t="shared" si="2"/>
        <v>23</v>
      </c>
      <c r="M13" s="59">
        <v>12</v>
      </c>
      <c r="N13" s="59">
        <v>11</v>
      </c>
    </row>
    <row r="14" spans="1:14" s="2" customFormat="1" ht="18.75" customHeight="1">
      <c r="A14" s="38">
        <v>6</v>
      </c>
      <c r="B14" s="58">
        <f t="shared" si="0"/>
        <v>68</v>
      </c>
      <c r="C14" s="61">
        <v>37</v>
      </c>
      <c r="D14" s="61">
        <v>31</v>
      </c>
      <c r="E14" s="60"/>
      <c r="F14" s="38" t="s">
        <v>17</v>
      </c>
      <c r="G14" s="58">
        <f t="shared" si="1"/>
        <v>255</v>
      </c>
      <c r="H14" s="59">
        <v>136</v>
      </c>
      <c r="I14" s="59">
        <v>119</v>
      </c>
      <c r="J14" s="60"/>
      <c r="K14" s="38" t="s">
        <v>18</v>
      </c>
      <c r="L14" s="58">
        <f t="shared" si="2"/>
        <v>15</v>
      </c>
      <c r="M14" s="59">
        <v>2</v>
      </c>
      <c r="N14" s="59">
        <v>13</v>
      </c>
    </row>
    <row r="15" spans="1:14" s="2" customFormat="1" ht="18.75" customHeight="1">
      <c r="A15" s="38">
        <v>7</v>
      </c>
      <c r="B15" s="58">
        <f t="shared" si="0"/>
        <v>59</v>
      </c>
      <c r="C15" s="61">
        <v>35</v>
      </c>
      <c r="D15" s="61">
        <v>24</v>
      </c>
      <c r="E15" s="60"/>
      <c r="F15" s="38" t="s">
        <v>19</v>
      </c>
      <c r="G15" s="58">
        <f t="shared" si="1"/>
        <v>272</v>
      </c>
      <c r="H15" s="59">
        <v>112</v>
      </c>
      <c r="I15" s="59">
        <v>160</v>
      </c>
      <c r="J15" s="60"/>
      <c r="K15" s="38" t="s">
        <v>20</v>
      </c>
      <c r="L15" s="58">
        <f t="shared" si="2"/>
        <v>28</v>
      </c>
      <c r="M15" s="59">
        <v>17</v>
      </c>
      <c r="N15" s="59">
        <v>11</v>
      </c>
    </row>
    <row r="16" spans="1:14" s="2" customFormat="1" ht="18.75" customHeight="1">
      <c r="A16" s="38">
        <v>8</v>
      </c>
      <c r="B16" s="58">
        <f t="shared" si="0"/>
        <v>66</v>
      </c>
      <c r="C16" s="61">
        <v>36</v>
      </c>
      <c r="D16" s="61">
        <v>30</v>
      </c>
      <c r="E16" s="60"/>
      <c r="F16" s="38" t="s">
        <v>21</v>
      </c>
      <c r="G16" s="58">
        <f t="shared" si="1"/>
        <v>269</v>
      </c>
      <c r="H16" s="59">
        <v>113</v>
      </c>
      <c r="I16" s="59">
        <v>156</v>
      </c>
      <c r="J16" s="60"/>
      <c r="K16" s="38" t="s">
        <v>22</v>
      </c>
      <c r="L16" s="58">
        <f t="shared" si="2"/>
        <v>10</v>
      </c>
      <c r="M16" s="59">
        <v>3</v>
      </c>
      <c r="N16" s="59">
        <v>7</v>
      </c>
    </row>
    <row r="17" spans="1:14" s="2" customFormat="1" ht="18.75" customHeight="1">
      <c r="A17" s="38">
        <v>9</v>
      </c>
      <c r="B17" s="58">
        <f t="shared" si="0"/>
        <v>57</v>
      </c>
      <c r="C17" s="61">
        <v>26</v>
      </c>
      <c r="D17" s="61">
        <v>31</v>
      </c>
      <c r="E17" s="60"/>
      <c r="F17" s="38" t="s">
        <v>23</v>
      </c>
      <c r="G17" s="58">
        <f t="shared" si="1"/>
        <v>273</v>
      </c>
      <c r="H17" s="59">
        <v>131</v>
      </c>
      <c r="I17" s="59">
        <v>142</v>
      </c>
      <c r="J17" s="60"/>
      <c r="K17" s="38" t="s">
        <v>24</v>
      </c>
      <c r="L17" s="58">
        <f t="shared" si="2"/>
        <v>18</v>
      </c>
      <c r="M17" s="59">
        <v>7</v>
      </c>
      <c r="N17" s="59">
        <v>11</v>
      </c>
    </row>
    <row r="18" spans="1:14" s="2" customFormat="1" ht="18.75" customHeight="1">
      <c r="A18" s="38" t="s">
        <v>25</v>
      </c>
      <c r="B18" s="58">
        <f t="shared" si="0"/>
        <v>61</v>
      </c>
      <c r="C18" s="59">
        <v>35</v>
      </c>
      <c r="D18" s="59">
        <v>26</v>
      </c>
      <c r="E18" s="60"/>
      <c r="F18" s="38" t="s">
        <v>26</v>
      </c>
      <c r="G18" s="58">
        <f t="shared" si="1"/>
        <v>251</v>
      </c>
      <c r="H18" s="61">
        <v>107</v>
      </c>
      <c r="I18" s="61">
        <v>144</v>
      </c>
      <c r="J18" s="60"/>
      <c r="K18" s="38" t="s">
        <v>27</v>
      </c>
      <c r="L18" s="58">
        <f t="shared" si="2"/>
        <v>18</v>
      </c>
      <c r="M18" s="59">
        <v>9</v>
      </c>
      <c r="N18" s="59">
        <v>9</v>
      </c>
    </row>
    <row r="19" spans="1:14" s="2" customFormat="1" ht="18.75" customHeight="1">
      <c r="A19" s="38" t="s">
        <v>28</v>
      </c>
      <c r="B19" s="58">
        <f t="shared" si="0"/>
        <v>57</v>
      </c>
      <c r="C19" s="59">
        <v>33</v>
      </c>
      <c r="D19" s="59">
        <v>24</v>
      </c>
      <c r="E19" s="60"/>
      <c r="F19" s="38" t="s">
        <v>29</v>
      </c>
      <c r="G19" s="58">
        <f t="shared" si="1"/>
        <v>247</v>
      </c>
      <c r="H19" s="61">
        <v>121</v>
      </c>
      <c r="I19" s="61">
        <v>126</v>
      </c>
      <c r="J19" s="60"/>
      <c r="K19" s="38" t="s">
        <v>30</v>
      </c>
      <c r="L19" s="58">
        <f t="shared" si="2"/>
        <v>12</v>
      </c>
      <c r="M19" s="59">
        <v>4</v>
      </c>
      <c r="N19" s="59">
        <v>8</v>
      </c>
    </row>
    <row r="20" spans="1:14" s="2" customFormat="1" ht="18.75" customHeight="1">
      <c r="A20" s="38" t="s">
        <v>31</v>
      </c>
      <c r="B20" s="58">
        <f t="shared" si="0"/>
        <v>57</v>
      </c>
      <c r="C20" s="59">
        <v>28</v>
      </c>
      <c r="D20" s="59">
        <v>29</v>
      </c>
      <c r="E20" s="60"/>
      <c r="F20" s="38" t="s">
        <v>32</v>
      </c>
      <c r="G20" s="58">
        <f t="shared" si="1"/>
        <v>224</v>
      </c>
      <c r="H20" s="61">
        <v>94</v>
      </c>
      <c r="I20" s="61">
        <v>130</v>
      </c>
      <c r="J20" s="60"/>
      <c r="K20" s="38" t="s">
        <v>33</v>
      </c>
      <c r="L20" s="58">
        <f t="shared" si="2"/>
        <v>12</v>
      </c>
      <c r="M20" s="59">
        <v>5</v>
      </c>
      <c r="N20" s="59">
        <v>7</v>
      </c>
    </row>
    <row r="21" spans="1:14" s="2" customFormat="1" ht="18.75" customHeight="1">
      <c r="A21" s="38" t="s">
        <v>34</v>
      </c>
      <c r="B21" s="58">
        <f t="shared" si="0"/>
        <v>54</v>
      </c>
      <c r="C21" s="59">
        <v>26</v>
      </c>
      <c r="D21" s="59">
        <v>28</v>
      </c>
      <c r="E21" s="60"/>
      <c r="F21" s="38" t="s">
        <v>35</v>
      </c>
      <c r="G21" s="58">
        <f t="shared" si="1"/>
        <v>243</v>
      </c>
      <c r="H21" s="61">
        <v>98</v>
      </c>
      <c r="I21" s="61">
        <v>145</v>
      </c>
      <c r="J21" s="60"/>
      <c r="K21" s="38" t="s">
        <v>36</v>
      </c>
      <c r="L21" s="58">
        <f t="shared" si="2"/>
        <v>8</v>
      </c>
      <c r="M21" s="59">
        <v>2</v>
      </c>
      <c r="N21" s="59">
        <v>6</v>
      </c>
    </row>
    <row r="22" spans="1:14" s="2" customFormat="1" ht="18.75" customHeight="1">
      <c r="A22" s="38" t="s">
        <v>37</v>
      </c>
      <c r="B22" s="58">
        <f t="shared" si="0"/>
        <v>49</v>
      </c>
      <c r="C22" s="59">
        <v>24</v>
      </c>
      <c r="D22" s="59">
        <v>25</v>
      </c>
      <c r="E22" s="60"/>
      <c r="F22" s="38" t="s">
        <v>38</v>
      </c>
      <c r="G22" s="58">
        <f t="shared" si="1"/>
        <v>180</v>
      </c>
      <c r="H22" s="61">
        <v>78</v>
      </c>
      <c r="I22" s="61">
        <v>102</v>
      </c>
      <c r="J22" s="60"/>
      <c r="K22" s="38" t="s">
        <v>39</v>
      </c>
      <c r="L22" s="58">
        <f t="shared" si="2"/>
        <v>9</v>
      </c>
      <c r="M22" s="59">
        <v>4</v>
      </c>
      <c r="N22" s="59">
        <v>5</v>
      </c>
    </row>
    <row r="23" spans="1:14" s="2" customFormat="1" ht="18.75" customHeight="1">
      <c r="A23" s="38" t="s">
        <v>40</v>
      </c>
      <c r="B23" s="58">
        <f t="shared" si="0"/>
        <v>67</v>
      </c>
      <c r="C23" s="59">
        <v>31</v>
      </c>
      <c r="D23" s="59">
        <v>36</v>
      </c>
      <c r="E23" s="60"/>
      <c r="F23" s="38" t="s">
        <v>41</v>
      </c>
      <c r="G23" s="58">
        <f t="shared" si="1"/>
        <v>198</v>
      </c>
      <c r="H23" s="59">
        <v>110</v>
      </c>
      <c r="I23" s="59">
        <v>88</v>
      </c>
      <c r="J23" s="60"/>
      <c r="K23" s="38" t="s">
        <v>42</v>
      </c>
      <c r="L23" s="58">
        <f t="shared" si="2"/>
        <v>7</v>
      </c>
      <c r="M23" s="59">
        <v>0</v>
      </c>
      <c r="N23" s="59">
        <v>7</v>
      </c>
    </row>
    <row r="24" spans="1:14" s="2" customFormat="1" ht="18.75" customHeight="1">
      <c r="A24" s="38" t="s">
        <v>43</v>
      </c>
      <c r="B24" s="58">
        <f t="shared" si="0"/>
        <v>49</v>
      </c>
      <c r="C24" s="59">
        <v>22</v>
      </c>
      <c r="D24" s="59">
        <v>27</v>
      </c>
      <c r="E24" s="60"/>
      <c r="F24" s="38" t="s">
        <v>44</v>
      </c>
      <c r="G24" s="58">
        <f t="shared" si="1"/>
        <v>186</v>
      </c>
      <c r="H24" s="59">
        <v>83</v>
      </c>
      <c r="I24" s="59">
        <v>103</v>
      </c>
      <c r="J24" s="60"/>
      <c r="K24" s="38" t="s">
        <v>45</v>
      </c>
      <c r="L24" s="58">
        <f t="shared" si="2"/>
        <v>7</v>
      </c>
      <c r="M24" s="59">
        <v>4</v>
      </c>
      <c r="N24" s="59">
        <v>3</v>
      </c>
    </row>
    <row r="25" spans="1:14" s="2" customFormat="1" ht="18.75" customHeight="1">
      <c r="A25" s="38" t="s">
        <v>46</v>
      </c>
      <c r="B25" s="58">
        <f t="shared" si="0"/>
        <v>82</v>
      </c>
      <c r="C25" s="59">
        <v>43</v>
      </c>
      <c r="D25" s="59">
        <v>39</v>
      </c>
      <c r="E25" s="60"/>
      <c r="F25" s="38" t="s">
        <v>47</v>
      </c>
      <c r="G25" s="58">
        <f t="shared" si="1"/>
        <v>177</v>
      </c>
      <c r="H25" s="59">
        <v>74</v>
      </c>
      <c r="I25" s="59">
        <v>103</v>
      </c>
      <c r="J25" s="60"/>
      <c r="K25" s="38" t="s">
        <v>48</v>
      </c>
      <c r="L25" s="58">
        <f t="shared" si="2"/>
        <v>5</v>
      </c>
      <c r="M25" s="59">
        <v>0</v>
      </c>
      <c r="N25" s="59">
        <v>5</v>
      </c>
    </row>
    <row r="26" spans="1:14" s="2" customFormat="1" ht="18.75" customHeight="1">
      <c r="A26" s="38" t="s">
        <v>49</v>
      </c>
      <c r="B26" s="58">
        <f t="shared" si="0"/>
        <v>160</v>
      </c>
      <c r="C26" s="59">
        <v>88</v>
      </c>
      <c r="D26" s="59">
        <v>72</v>
      </c>
      <c r="E26" s="60"/>
      <c r="F26" s="38" t="s">
        <v>50</v>
      </c>
      <c r="G26" s="58">
        <f t="shared" si="1"/>
        <v>212</v>
      </c>
      <c r="H26" s="59">
        <v>93</v>
      </c>
      <c r="I26" s="59">
        <v>119</v>
      </c>
      <c r="J26" s="60"/>
      <c r="K26" s="38" t="s">
        <v>51</v>
      </c>
      <c r="L26" s="58">
        <f t="shared" si="2"/>
        <v>9</v>
      </c>
      <c r="M26" s="59">
        <v>2</v>
      </c>
      <c r="N26" s="59">
        <v>7</v>
      </c>
    </row>
    <row r="27" spans="1:14" s="2" customFormat="1" ht="18.75" customHeight="1">
      <c r="A27" s="38" t="s">
        <v>52</v>
      </c>
      <c r="B27" s="58">
        <f t="shared" si="0"/>
        <v>300</v>
      </c>
      <c r="C27" s="59">
        <v>172</v>
      </c>
      <c r="D27" s="59">
        <v>128</v>
      </c>
      <c r="E27" s="60"/>
      <c r="F27" s="38" t="s">
        <v>53</v>
      </c>
      <c r="G27" s="58">
        <f t="shared" si="1"/>
        <v>147</v>
      </c>
      <c r="H27" s="59">
        <v>64</v>
      </c>
      <c r="I27" s="59">
        <v>83</v>
      </c>
      <c r="J27" s="60"/>
      <c r="K27" s="38" t="s">
        <v>54</v>
      </c>
      <c r="L27" s="58">
        <f t="shared" si="2"/>
        <v>8</v>
      </c>
      <c r="M27" s="59">
        <v>2</v>
      </c>
      <c r="N27" s="59">
        <v>6</v>
      </c>
    </row>
    <row r="28" spans="1:14" s="2" customFormat="1" ht="18.75" customHeight="1">
      <c r="A28" s="38" t="s">
        <v>55</v>
      </c>
      <c r="B28" s="58">
        <f t="shared" si="0"/>
        <v>359</v>
      </c>
      <c r="C28" s="61">
        <v>223</v>
      </c>
      <c r="D28" s="61">
        <v>136</v>
      </c>
      <c r="E28" s="60"/>
      <c r="F28" s="38" t="s">
        <v>56</v>
      </c>
      <c r="G28" s="58">
        <f t="shared" si="1"/>
        <v>143</v>
      </c>
      <c r="H28" s="59">
        <v>59</v>
      </c>
      <c r="I28" s="59">
        <v>84</v>
      </c>
      <c r="J28" s="60"/>
      <c r="K28" s="38" t="s">
        <v>57</v>
      </c>
      <c r="L28" s="58">
        <f t="shared" si="2"/>
        <v>5</v>
      </c>
      <c r="M28" s="59">
        <v>2</v>
      </c>
      <c r="N28" s="59">
        <v>3</v>
      </c>
    </row>
    <row r="29" spans="1:14" s="2" customFormat="1" ht="18.75" customHeight="1">
      <c r="A29" s="38" t="s">
        <v>58</v>
      </c>
      <c r="B29" s="58">
        <f t="shared" si="0"/>
        <v>349</v>
      </c>
      <c r="C29" s="61">
        <v>226</v>
      </c>
      <c r="D29" s="61">
        <v>123</v>
      </c>
      <c r="E29" s="60"/>
      <c r="F29" s="38" t="s">
        <v>59</v>
      </c>
      <c r="G29" s="58">
        <f t="shared" si="1"/>
        <v>150</v>
      </c>
      <c r="H29" s="59">
        <v>66</v>
      </c>
      <c r="I29" s="59">
        <v>84</v>
      </c>
      <c r="J29" s="60"/>
      <c r="K29" s="38" t="s">
        <v>60</v>
      </c>
      <c r="L29" s="58">
        <f t="shared" si="2"/>
        <v>9</v>
      </c>
      <c r="M29" s="59">
        <v>5</v>
      </c>
      <c r="N29" s="59">
        <v>4</v>
      </c>
    </row>
    <row r="30" spans="1:14" s="2" customFormat="1" ht="18.75" customHeight="1">
      <c r="A30" s="38" t="s">
        <v>61</v>
      </c>
      <c r="B30" s="58">
        <f t="shared" si="0"/>
        <v>437</v>
      </c>
      <c r="C30" s="61">
        <v>250</v>
      </c>
      <c r="D30" s="61">
        <v>187</v>
      </c>
      <c r="E30" s="60"/>
      <c r="F30" s="38" t="s">
        <v>62</v>
      </c>
      <c r="G30" s="58">
        <f t="shared" si="1"/>
        <v>118</v>
      </c>
      <c r="H30" s="59">
        <v>51</v>
      </c>
      <c r="I30" s="59">
        <v>67</v>
      </c>
      <c r="J30" s="60"/>
      <c r="K30" s="38" t="s">
        <v>63</v>
      </c>
      <c r="L30" s="58">
        <f t="shared" si="2"/>
        <v>2</v>
      </c>
      <c r="M30" s="59">
        <v>1</v>
      </c>
      <c r="N30" s="59">
        <v>1</v>
      </c>
    </row>
    <row r="31" spans="1:14" s="2" customFormat="1" ht="18.75" customHeight="1">
      <c r="A31" s="38" t="s">
        <v>64</v>
      </c>
      <c r="B31" s="58">
        <f t="shared" si="0"/>
        <v>494</v>
      </c>
      <c r="C31" s="61">
        <v>290</v>
      </c>
      <c r="D31" s="61">
        <v>204</v>
      </c>
      <c r="E31" s="60"/>
      <c r="F31" s="38" t="s">
        <v>65</v>
      </c>
      <c r="G31" s="58">
        <f t="shared" si="1"/>
        <v>109</v>
      </c>
      <c r="H31" s="59">
        <v>42</v>
      </c>
      <c r="I31" s="59">
        <v>67</v>
      </c>
      <c r="J31" s="60"/>
      <c r="K31" s="38" t="s">
        <v>66</v>
      </c>
      <c r="L31" s="58">
        <f t="shared" si="2"/>
        <v>4</v>
      </c>
      <c r="M31" s="59">
        <v>1</v>
      </c>
      <c r="N31" s="59">
        <v>3</v>
      </c>
    </row>
    <row r="32" spans="1:14" s="2" customFormat="1" ht="18.75" customHeight="1">
      <c r="A32" s="38" t="s">
        <v>67</v>
      </c>
      <c r="B32" s="58">
        <f t="shared" si="0"/>
        <v>518</v>
      </c>
      <c r="C32" s="61">
        <v>298</v>
      </c>
      <c r="D32" s="61">
        <v>220</v>
      </c>
      <c r="E32" s="60"/>
      <c r="F32" s="38" t="s">
        <v>68</v>
      </c>
      <c r="G32" s="58">
        <f t="shared" si="1"/>
        <v>98</v>
      </c>
      <c r="H32" s="59">
        <v>37</v>
      </c>
      <c r="I32" s="59">
        <v>61</v>
      </c>
      <c r="J32" s="60"/>
      <c r="K32" s="38" t="s">
        <v>69</v>
      </c>
      <c r="L32" s="58">
        <f t="shared" si="2"/>
        <v>4</v>
      </c>
      <c r="M32" s="59">
        <v>1</v>
      </c>
      <c r="N32" s="59">
        <v>3</v>
      </c>
    </row>
    <row r="33" spans="1:14" s="2" customFormat="1" ht="18.75" customHeight="1">
      <c r="A33" s="38" t="s">
        <v>70</v>
      </c>
      <c r="B33" s="58">
        <f t="shared" si="0"/>
        <v>463</v>
      </c>
      <c r="C33" s="59">
        <v>254</v>
      </c>
      <c r="D33" s="59">
        <v>209</v>
      </c>
      <c r="E33" s="60"/>
      <c r="F33" s="38" t="s">
        <v>71</v>
      </c>
      <c r="G33" s="58">
        <f t="shared" si="1"/>
        <v>96</v>
      </c>
      <c r="H33" s="59">
        <v>50</v>
      </c>
      <c r="I33" s="59">
        <v>46</v>
      </c>
      <c r="J33" s="60"/>
      <c r="K33" s="38" t="s">
        <v>72</v>
      </c>
      <c r="L33" s="58">
        <f t="shared" si="2"/>
        <v>1</v>
      </c>
      <c r="M33" s="59">
        <v>0</v>
      </c>
      <c r="N33" s="59">
        <v>1</v>
      </c>
    </row>
    <row r="34" spans="1:14" s="2" customFormat="1" ht="18.75" customHeight="1">
      <c r="A34" s="38" t="s">
        <v>73</v>
      </c>
      <c r="B34" s="58">
        <f t="shared" si="0"/>
        <v>521</v>
      </c>
      <c r="C34" s="59">
        <v>283</v>
      </c>
      <c r="D34" s="59">
        <v>238</v>
      </c>
      <c r="E34" s="60"/>
      <c r="F34" s="38" t="s">
        <v>74</v>
      </c>
      <c r="G34" s="58">
        <f t="shared" si="1"/>
        <v>112</v>
      </c>
      <c r="H34" s="59">
        <v>53</v>
      </c>
      <c r="I34" s="59">
        <v>59</v>
      </c>
      <c r="J34" s="60"/>
      <c r="K34" s="38" t="s">
        <v>75</v>
      </c>
      <c r="L34" s="58">
        <f t="shared" si="2"/>
        <v>3</v>
      </c>
      <c r="M34" s="59">
        <v>2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579</v>
      </c>
      <c r="C35" s="59">
        <v>308</v>
      </c>
      <c r="D35" s="59">
        <v>271</v>
      </c>
      <c r="E35" s="60"/>
      <c r="F35" s="38" t="s">
        <v>77</v>
      </c>
      <c r="G35" s="58">
        <f t="shared" si="1"/>
        <v>85</v>
      </c>
      <c r="H35" s="59">
        <v>40</v>
      </c>
      <c r="I35" s="59">
        <v>45</v>
      </c>
      <c r="J35" s="60"/>
      <c r="K35" s="38" t="s">
        <v>78</v>
      </c>
      <c r="L35" s="58">
        <f t="shared" si="2"/>
        <v>0</v>
      </c>
      <c r="M35" s="59">
        <v>0</v>
      </c>
      <c r="N35" s="59">
        <v>0</v>
      </c>
    </row>
    <row r="36" spans="1:14" s="2" customFormat="1" ht="18.75" customHeight="1">
      <c r="A36" s="38" t="s">
        <v>79</v>
      </c>
      <c r="B36" s="58">
        <f t="shared" si="0"/>
        <v>461</v>
      </c>
      <c r="C36" s="59">
        <v>233</v>
      </c>
      <c r="D36" s="59">
        <v>228</v>
      </c>
      <c r="E36" s="60"/>
      <c r="F36" s="38" t="s">
        <v>80</v>
      </c>
      <c r="G36" s="58">
        <f t="shared" si="1"/>
        <v>76</v>
      </c>
      <c r="H36" s="59">
        <v>37</v>
      </c>
      <c r="I36" s="59">
        <v>39</v>
      </c>
      <c r="J36" s="60"/>
      <c r="K36" s="38" t="s">
        <v>81</v>
      </c>
      <c r="L36" s="58">
        <f t="shared" si="2"/>
        <v>0</v>
      </c>
      <c r="M36" s="59">
        <v>0</v>
      </c>
      <c r="N36" s="59">
        <v>0</v>
      </c>
    </row>
    <row r="37" spans="1:14" s="2" customFormat="1" ht="18.75" customHeight="1">
      <c r="A37" s="38" t="s">
        <v>82</v>
      </c>
      <c r="B37" s="58">
        <f t="shared" si="0"/>
        <v>461</v>
      </c>
      <c r="C37" s="59">
        <v>220</v>
      </c>
      <c r="D37" s="59">
        <v>241</v>
      </c>
      <c r="E37" s="60"/>
      <c r="F37" s="38" t="s">
        <v>83</v>
      </c>
      <c r="G37" s="58">
        <f t="shared" si="1"/>
        <v>48</v>
      </c>
      <c r="H37" s="59">
        <v>21</v>
      </c>
      <c r="I37" s="59">
        <v>27</v>
      </c>
      <c r="J37" s="60"/>
      <c r="K37" s="38" t="s">
        <v>84</v>
      </c>
      <c r="L37" s="58">
        <f t="shared" si="2"/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f t="shared" si="0"/>
        <v>414</v>
      </c>
      <c r="C38" s="59">
        <v>201</v>
      </c>
      <c r="D38" s="59">
        <v>213</v>
      </c>
      <c r="E38" s="60"/>
      <c r="F38" s="38" t="s">
        <v>86</v>
      </c>
      <c r="G38" s="58">
        <f t="shared" si="1"/>
        <v>52</v>
      </c>
      <c r="H38" s="59">
        <v>22</v>
      </c>
      <c r="I38" s="59">
        <v>30</v>
      </c>
      <c r="J38" s="60"/>
      <c r="K38" s="38" t="s">
        <v>87</v>
      </c>
      <c r="L38" s="58">
        <f t="shared" si="2"/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f t="shared" si="0"/>
        <v>335</v>
      </c>
      <c r="C39" s="59">
        <v>180</v>
      </c>
      <c r="D39" s="59">
        <v>155</v>
      </c>
      <c r="E39" s="60"/>
      <c r="F39" s="38" t="s">
        <v>89</v>
      </c>
      <c r="G39" s="58">
        <f t="shared" si="1"/>
        <v>47</v>
      </c>
      <c r="H39" s="59">
        <v>23</v>
      </c>
      <c r="I39" s="59">
        <v>24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336</v>
      </c>
      <c r="C40" s="59">
        <v>156</v>
      </c>
      <c r="D40" s="59">
        <v>180</v>
      </c>
      <c r="E40" s="60"/>
      <c r="F40" s="38" t="s">
        <v>92</v>
      </c>
      <c r="G40" s="58">
        <f t="shared" si="1"/>
        <v>45</v>
      </c>
      <c r="H40" s="59">
        <v>22</v>
      </c>
      <c r="I40" s="59">
        <v>23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353</v>
      </c>
      <c r="C41" s="59">
        <v>182</v>
      </c>
      <c r="D41" s="59">
        <v>171</v>
      </c>
      <c r="E41" s="60"/>
      <c r="F41" s="38" t="s">
        <v>95</v>
      </c>
      <c r="G41" s="58">
        <f t="shared" si="1"/>
        <v>42</v>
      </c>
      <c r="H41" s="59">
        <v>20</v>
      </c>
      <c r="I41" s="59">
        <v>22</v>
      </c>
      <c r="J41" s="60"/>
      <c r="K41" s="39" t="s">
        <v>139</v>
      </c>
      <c r="L41" s="58">
        <f t="shared" si="2"/>
        <v>1</v>
      </c>
      <c r="M41" s="59">
        <v>1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368</v>
      </c>
      <c r="C42" s="59">
        <v>171</v>
      </c>
      <c r="D42" s="59">
        <v>197</v>
      </c>
      <c r="E42" s="60"/>
      <c r="F42" s="38" t="s">
        <v>98</v>
      </c>
      <c r="G42" s="58">
        <f t="shared" si="1"/>
        <v>42</v>
      </c>
      <c r="H42" s="59">
        <v>25</v>
      </c>
      <c r="I42" s="59">
        <v>17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2.7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6" t="s">
        <v>104</v>
      </c>
      <c r="C5" s="86"/>
      <c r="D5" s="86"/>
      <c r="E5" s="87">
        <f>SUM(G5,H5)</f>
        <v>179222</v>
      </c>
      <c r="F5" s="87"/>
      <c r="G5" s="43">
        <f>SUM(C11:C31)</f>
        <v>92003</v>
      </c>
      <c r="H5" s="43">
        <f>SUM(D11:D31)</f>
        <v>87219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6" t="s">
        <v>107</v>
      </c>
      <c r="C6" s="86"/>
      <c r="D6" s="86"/>
      <c r="E6" s="87">
        <f>SUM(G6,H6)</f>
        <v>14600</v>
      </c>
      <c r="F6" s="87"/>
      <c r="G6" s="43">
        <f>SUM(H11:H31)</f>
        <v>7343</v>
      </c>
      <c r="H6" s="43">
        <f>SUM(I11:I31)</f>
        <v>7257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6" t="s">
        <v>114</v>
      </c>
      <c r="C7" s="86"/>
      <c r="D7" s="86"/>
      <c r="E7" s="87">
        <f>SUM(E5:F6)</f>
        <v>193822</v>
      </c>
      <c r="F7" s="87"/>
      <c r="G7" s="43">
        <f>SUM(G5:G6)</f>
        <v>99346</v>
      </c>
      <c r="H7" s="43">
        <f>SUM(H5:H6)</f>
        <v>94476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88" t="s">
        <v>140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1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6439</v>
      </c>
      <c r="C11" s="44">
        <v>3302</v>
      </c>
      <c r="D11" s="45">
        <v>3137</v>
      </c>
      <c r="E11" s="46"/>
      <c r="F11" s="21" t="s">
        <v>4</v>
      </c>
      <c r="G11" s="45">
        <f>SUM(H11,I11)</f>
        <v>388</v>
      </c>
      <c r="H11" s="47">
        <v>217</v>
      </c>
      <c r="I11" s="47">
        <v>171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5374</v>
      </c>
      <c r="C12" s="44">
        <v>2756</v>
      </c>
      <c r="D12" s="45">
        <v>2618</v>
      </c>
      <c r="E12" s="46"/>
      <c r="F12" s="21" t="s">
        <v>115</v>
      </c>
      <c r="G12" s="45">
        <f aca="true" t="shared" si="1" ref="G12:G31">SUM(H12,I12)</f>
        <v>323</v>
      </c>
      <c r="H12" s="47">
        <v>175</v>
      </c>
      <c r="I12" s="47">
        <v>148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5075</v>
      </c>
      <c r="C13" s="44">
        <v>2554</v>
      </c>
      <c r="D13" s="45">
        <v>2521</v>
      </c>
      <c r="E13" s="46"/>
      <c r="F13" s="28" t="s">
        <v>138</v>
      </c>
      <c r="G13" s="45">
        <f t="shared" si="1"/>
        <v>278</v>
      </c>
      <c r="H13" s="47">
        <v>146</v>
      </c>
      <c r="I13" s="47">
        <v>132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5166</v>
      </c>
      <c r="C14" s="44">
        <v>2627</v>
      </c>
      <c r="D14" s="45">
        <v>2539</v>
      </c>
      <c r="E14" s="46"/>
      <c r="F14" s="21" t="s">
        <v>116</v>
      </c>
      <c r="G14" s="45">
        <f t="shared" si="1"/>
        <v>658</v>
      </c>
      <c r="H14" s="47">
        <v>356</v>
      </c>
      <c r="I14" s="47">
        <v>302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7197</v>
      </c>
      <c r="C15" s="44">
        <v>3674</v>
      </c>
      <c r="D15" s="45">
        <v>3523</v>
      </c>
      <c r="E15" s="46"/>
      <c r="F15" s="21" t="s">
        <v>117</v>
      </c>
      <c r="G15" s="45">
        <f t="shared" si="1"/>
        <v>2157</v>
      </c>
      <c r="H15" s="47">
        <v>1287</v>
      </c>
      <c r="I15" s="47">
        <v>870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11464</v>
      </c>
      <c r="C16" s="44">
        <v>6027</v>
      </c>
      <c r="D16" s="45">
        <v>5437</v>
      </c>
      <c r="E16" s="46"/>
      <c r="F16" s="21" t="s">
        <v>118</v>
      </c>
      <c r="G16" s="45">
        <f t="shared" si="1"/>
        <v>2485</v>
      </c>
      <c r="H16" s="47">
        <v>1298</v>
      </c>
      <c r="I16" s="47">
        <v>1187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14231</v>
      </c>
      <c r="C17" s="44">
        <v>7685</v>
      </c>
      <c r="D17" s="45">
        <v>6546</v>
      </c>
      <c r="E17" s="46"/>
      <c r="F17" s="21" t="s">
        <v>119</v>
      </c>
      <c r="G17" s="45">
        <f t="shared" si="1"/>
        <v>1806</v>
      </c>
      <c r="H17" s="47">
        <v>890</v>
      </c>
      <c r="I17" s="47">
        <v>916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15178</v>
      </c>
      <c r="C18" s="44">
        <v>8180</v>
      </c>
      <c r="D18" s="45">
        <v>6998</v>
      </c>
      <c r="E18" s="46"/>
      <c r="F18" s="21" t="s">
        <v>120</v>
      </c>
      <c r="G18" s="45">
        <f t="shared" si="1"/>
        <v>1502</v>
      </c>
      <c r="H18" s="47">
        <v>709</v>
      </c>
      <c r="I18" s="47">
        <v>793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16369</v>
      </c>
      <c r="C19" s="44">
        <v>8719</v>
      </c>
      <c r="D19" s="45">
        <v>7650</v>
      </c>
      <c r="E19" s="46"/>
      <c r="F19" s="21" t="s">
        <v>121</v>
      </c>
      <c r="G19" s="45">
        <f t="shared" si="1"/>
        <v>1308</v>
      </c>
      <c r="H19" s="47">
        <v>614</v>
      </c>
      <c r="I19" s="47">
        <v>694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15612</v>
      </c>
      <c r="C20" s="44">
        <v>8235</v>
      </c>
      <c r="D20" s="45">
        <v>7377</v>
      </c>
      <c r="E20" s="46"/>
      <c r="F20" s="21" t="s">
        <v>122</v>
      </c>
      <c r="G20" s="45">
        <f t="shared" si="1"/>
        <v>1145</v>
      </c>
      <c r="H20" s="47">
        <v>498</v>
      </c>
      <c r="I20" s="47">
        <v>647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11970</v>
      </c>
      <c r="C21" s="44">
        <v>6483</v>
      </c>
      <c r="D21" s="45">
        <v>5487</v>
      </c>
      <c r="E21" s="46"/>
      <c r="F21" s="21" t="s">
        <v>123</v>
      </c>
      <c r="G21" s="45">
        <f t="shared" si="1"/>
        <v>920</v>
      </c>
      <c r="H21" s="47">
        <v>424</v>
      </c>
      <c r="I21" s="47">
        <v>496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10228</v>
      </c>
      <c r="C22" s="44">
        <v>5628</v>
      </c>
      <c r="D22" s="45">
        <v>4600</v>
      </c>
      <c r="E22" s="46"/>
      <c r="F22" s="21" t="s">
        <v>124</v>
      </c>
      <c r="G22" s="45">
        <f t="shared" si="1"/>
        <v>618</v>
      </c>
      <c r="H22" s="47">
        <v>255</v>
      </c>
      <c r="I22" s="47">
        <v>363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9764</v>
      </c>
      <c r="C23" s="44">
        <v>5251</v>
      </c>
      <c r="D23" s="45">
        <v>4513</v>
      </c>
      <c r="E23" s="46"/>
      <c r="F23" s="21" t="s">
        <v>125</v>
      </c>
      <c r="G23" s="45">
        <f t="shared" si="1"/>
        <v>417</v>
      </c>
      <c r="H23" s="47">
        <v>201</v>
      </c>
      <c r="I23" s="47">
        <v>216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13131</v>
      </c>
      <c r="C24" s="44">
        <v>7165</v>
      </c>
      <c r="D24" s="45">
        <v>5966</v>
      </c>
      <c r="E24" s="46"/>
      <c r="F24" s="21" t="s">
        <v>126</v>
      </c>
      <c r="G24" s="45">
        <f t="shared" si="1"/>
        <v>228</v>
      </c>
      <c r="H24" s="47">
        <v>112</v>
      </c>
      <c r="I24" s="47">
        <v>116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9822</v>
      </c>
      <c r="C25" s="44">
        <v>4860</v>
      </c>
      <c r="D25" s="45">
        <v>4962</v>
      </c>
      <c r="E25" s="46"/>
      <c r="F25" s="21" t="s">
        <v>127</v>
      </c>
      <c r="G25" s="45">
        <f t="shared" si="1"/>
        <v>148</v>
      </c>
      <c r="H25" s="47">
        <v>75</v>
      </c>
      <c r="I25" s="47">
        <v>73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8812</v>
      </c>
      <c r="C26" s="44">
        <v>4008</v>
      </c>
      <c r="D26" s="45">
        <v>4804</v>
      </c>
      <c r="E26" s="46"/>
      <c r="F26" s="21" t="s">
        <v>128</v>
      </c>
      <c r="G26" s="45">
        <f t="shared" si="1"/>
        <v>94</v>
      </c>
      <c r="H26" s="47">
        <v>41</v>
      </c>
      <c r="I26" s="47">
        <v>53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6979</v>
      </c>
      <c r="C27" s="44">
        <v>2928</v>
      </c>
      <c r="D27" s="45">
        <v>4051</v>
      </c>
      <c r="E27" s="46"/>
      <c r="F27" s="21" t="s">
        <v>129</v>
      </c>
      <c r="G27" s="45">
        <f t="shared" si="1"/>
        <v>59</v>
      </c>
      <c r="H27" s="47">
        <v>24</v>
      </c>
      <c r="I27" s="47">
        <v>35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4000</v>
      </c>
      <c r="C28" s="44">
        <v>1345</v>
      </c>
      <c r="D28" s="45">
        <v>2655</v>
      </c>
      <c r="E28" s="46"/>
      <c r="F28" s="21" t="s">
        <v>130</v>
      </c>
      <c r="G28" s="45">
        <f t="shared" si="1"/>
        <v>36</v>
      </c>
      <c r="H28" s="47">
        <v>8</v>
      </c>
      <c r="I28" s="47">
        <v>28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1789</v>
      </c>
      <c r="C29" s="44">
        <v>450</v>
      </c>
      <c r="D29" s="45">
        <v>1339</v>
      </c>
      <c r="E29" s="46"/>
      <c r="F29" s="21" t="s">
        <v>131</v>
      </c>
      <c r="G29" s="45">
        <f t="shared" si="1"/>
        <v>24</v>
      </c>
      <c r="H29" s="47">
        <v>10</v>
      </c>
      <c r="I29" s="47">
        <v>14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532</v>
      </c>
      <c r="C30" s="44">
        <v>116</v>
      </c>
      <c r="D30" s="45">
        <v>416</v>
      </c>
      <c r="E30" s="46"/>
      <c r="F30" s="21" t="s">
        <v>132</v>
      </c>
      <c r="G30" s="45">
        <f t="shared" si="1"/>
        <v>5</v>
      </c>
      <c r="H30" s="47">
        <v>2</v>
      </c>
      <c r="I30" s="47">
        <v>3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90</v>
      </c>
      <c r="C31" s="44">
        <v>10</v>
      </c>
      <c r="D31" s="45">
        <v>80</v>
      </c>
      <c r="E31" s="46"/>
      <c r="F31" s="22" t="s">
        <v>108</v>
      </c>
      <c r="G31" s="45">
        <f t="shared" si="1"/>
        <v>1</v>
      </c>
      <c r="H31" s="47">
        <v>1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4" t="s">
        <v>111</v>
      </c>
      <c r="B36" s="84"/>
      <c r="C36" s="48">
        <f>SUM(B24:B31)</f>
        <v>45155</v>
      </c>
      <c r="D36" s="49">
        <f>(C36/E5)*100</f>
        <v>25.195009541239354</v>
      </c>
      <c r="E36" s="50"/>
      <c r="F36" s="51">
        <f>SUM(G24:G31)</f>
        <v>595</v>
      </c>
      <c r="G36" s="52">
        <f>(F36/E6)*100</f>
        <v>4.075342465753424</v>
      </c>
      <c r="H36" s="53">
        <f>SUM(C36,F36)</f>
        <v>45750</v>
      </c>
      <c r="I36" s="54">
        <f>(H36/E7)*100</f>
        <v>23.60413162592482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4" t="s">
        <v>112</v>
      </c>
      <c r="B37" s="84"/>
      <c r="C37" s="48">
        <f>SUM(B11:B13)</f>
        <v>16888</v>
      </c>
      <c r="D37" s="49">
        <f>(C37/E5)*100</f>
        <v>9.422950307439935</v>
      </c>
      <c r="E37" s="55"/>
      <c r="F37" s="56">
        <f>SUM(G11:G13)</f>
        <v>989</v>
      </c>
      <c r="G37" s="57">
        <f>(F37/E6)*100</f>
        <v>6.773972602739726</v>
      </c>
      <c r="H37" s="53">
        <f>SUM(C37,F37)</f>
        <v>17877</v>
      </c>
      <c r="I37" s="54">
        <f>(H37/E7)*100</f>
        <v>9.223411171074492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2016-10-03T07:55:11Z</cp:lastPrinted>
  <dcterms:created xsi:type="dcterms:W3CDTF">2000-05-12T03:03:32Z</dcterms:created>
  <dcterms:modified xsi:type="dcterms:W3CDTF">2017-01-05T07:51:06Z</dcterms:modified>
  <cp:category/>
  <cp:version/>
  <cp:contentType/>
  <cp:contentStatus/>
  <cp:revision>1</cp:revision>
</cp:coreProperties>
</file>