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１０月（日本人）" sheetId="1" r:id="rId1"/>
    <sheet name="１０月（外国人)" sheetId="2" r:id="rId2"/>
    <sheet name="１０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<sst xmlns="http://schemas.openxmlformats.org/spreadsheetml/2006/main" count="294" uniqueCount="141">
  <si>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</si>
  <si>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</si>
  <si>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</si>
  <si>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</si>
  <si>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</si>
  <si>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</si>
  <si>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</si>
  <si>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</si>
  <si>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</si>
  <si>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</si>
  <si>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</si>
  <si>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</si>
  <si>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</si>
  <si>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</si>
  <si>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</si>
  <si>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</si>
  <si>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</si>
  <si>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</si>
  <si>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</si>
  <si>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</si>
  <si>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</si>
  <si>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</si>
  <si>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</si>
  <si>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</si>
  <si>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</si>
  <si>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</si>
  <si>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</si>
  <si>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</si>
  <si>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</si>
  <si>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</si>
  <si>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</si>
  <si>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</si>
  <si>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</si>
  <si>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</si>
  <si>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</si>
  <si>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</si>
  <si>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</si>
  <si>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</si>
  <si>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</si>
  <si>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</si>
  <si>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</si>
  <si>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</si>
  <si>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</si>
  <si>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</si>
  <si>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</si>
  <si>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</si>
  <si>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</si>
  <si>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</si>
  <si>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</si>
  <si>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</si>
  <si>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</si>
  <si>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</si>
  <si>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</si>
  <si>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</si>
  <si>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</si>
  <si>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</si>
  <si>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</si>
  <si>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</si>
  <si>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</si>
  <si>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</si>
  <si>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</si>
  <si>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</si>
  <si>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</si>
  <si>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</si>
  <si>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</si>
  <si>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</si>
  <si>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</si>
  <si>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</si>
  <si>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</si>
  <si>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</si>
  <si>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</si>
  <si>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</si>
  <si>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</si>
  <si>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</si>
  <si>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</si>
  <si>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</si>
  <si>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</si>
  <si>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</si>
  <si>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</si>
  <si>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</si>
  <si>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</si>
  <si>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</si>
  <si>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</si>
  <si>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</si>
  <si>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</si>
  <si>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</si>
  <si>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</si>
  <si>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</si>
  <si>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</si>
  <si>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</si>
  <si>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</si>
  <si>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</si>
  <si>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</si>
  <si>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</si>
  <si>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</si>
  <si>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</si>
  <si>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</si>
  <si>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</si>
  <si>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</si>
  <si>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</si>
  <si>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</si>
  <si>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</si>
  <si>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</si>
  <si>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</si>
  <si>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</si>
  <si>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</si>
  <si>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</si>
  <si>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</si>
  <si>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</si>
  <si>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</si>
  <si>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</si>
  <si>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</si>
  <si>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</si>
  <si>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</si>
  <si>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</si>
  <si>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</si>
  <si>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</si>
  <si>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</si>
  <si>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</si>
  <si>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</si>
  <si>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</si>
  <si>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</si>
  <si>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</si>
  <si>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</si>
  <si>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</si>
  <si>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</si>
  <si>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</si>
  <si>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</si>
  <si>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</si>
  <si>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</si>
  <si>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</si>
  <si>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</si>
  <si>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</si>
  <si>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</si>
  <si>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</si>
  <si>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</si>
  <si>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</si>
  <si>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</si>
  <si>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</si>
  <si>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</si>
  <si>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令和３年１０月１日現在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</si>
</sst>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P6" sqref="P6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189861</v>
      </c>
      <c r="G4" s="79"/>
      <c r="H4" s="78">
        <f>SUM(C8:C42,H8:H42,M8:M42)</f>
        <v>97082</v>
      </c>
      <c r="I4" s="82"/>
      <c r="J4" s="79"/>
      <c r="K4" s="78">
        <f>SUM(D8:D42,I8:I42,N8:N42)</f>
        <v>92779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1325</v>
      </c>
      <c r="C8" s="59">
        <v>696</v>
      </c>
      <c r="D8" s="59">
        <v>629</v>
      </c>
      <c r="E8" s="60"/>
      <c r="F8" s="38" t="s">
        <v>5</v>
      </c>
      <c r="G8" s="58">
        <f aca="true" t="shared" si="1" ref="G8:G42">SUM(H8:I8)</f>
        <v>2898</v>
      </c>
      <c r="H8" s="59">
        <v>1538</v>
      </c>
      <c r="I8" s="59">
        <v>1360</v>
      </c>
      <c r="J8" s="60"/>
      <c r="K8" s="38" t="s">
        <v>6</v>
      </c>
      <c r="L8" s="58">
        <f aca="true" t="shared" si="2" ref="L8:L41">SUM(M8:N8)</f>
        <v>2097</v>
      </c>
      <c r="M8" s="59">
        <v>1162</v>
      </c>
      <c r="N8" s="59">
        <v>935</v>
      </c>
    </row>
    <row r="9" spans="1:14" s="2" customFormat="1" ht="18.75" customHeight="1">
      <c r="A9" s="38">
        <v>1</v>
      </c>
      <c r="B9" s="58">
        <f t="shared" si="0"/>
        <v>1315</v>
      </c>
      <c r="C9" s="59">
        <v>655</v>
      </c>
      <c r="D9" s="59">
        <v>660</v>
      </c>
      <c r="E9" s="60"/>
      <c r="F9" s="38" t="s">
        <v>7</v>
      </c>
      <c r="G9" s="58">
        <f t="shared" si="1"/>
        <v>3020</v>
      </c>
      <c r="H9" s="59">
        <v>1643</v>
      </c>
      <c r="I9" s="59">
        <v>1377</v>
      </c>
      <c r="J9" s="60"/>
      <c r="K9" s="38" t="s">
        <v>8</v>
      </c>
      <c r="L9" s="58">
        <f t="shared" si="2"/>
        <v>2296</v>
      </c>
      <c r="M9" s="59">
        <v>1227</v>
      </c>
      <c r="N9" s="59">
        <v>1069</v>
      </c>
    </row>
    <row r="10" spans="1:14" s="2" customFormat="1" ht="18.75" customHeight="1">
      <c r="A10" s="38">
        <v>2</v>
      </c>
      <c r="B10" s="58">
        <f t="shared" si="0"/>
        <v>1234</v>
      </c>
      <c r="C10" s="59">
        <v>637</v>
      </c>
      <c r="D10" s="59">
        <v>597</v>
      </c>
      <c r="E10" s="60">
        <f>SUM(C10:D10)</f>
        <v>1234</v>
      </c>
      <c r="F10" s="38" t="s">
        <v>9</v>
      </c>
      <c r="G10" s="58">
        <f t="shared" si="1"/>
        <v>3131</v>
      </c>
      <c r="H10" s="59">
        <v>1727</v>
      </c>
      <c r="I10" s="59">
        <v>1404</v>
      </c>
      <c r="J10" s="60"/>
      <c r="K10" s="38" t="s">
        <v>10</v>
      </c>
      <c r="L10" s="58">
        <f t="shared" si="2"/>
        <v>2634</v>
      </c>
      <c r="M10" s="59">
        <v>1426</v>
      </c>
      <c r="N10" s="59">
        <v>1208</v>
      </c>
    </row>
    <row r="11" spans="1:14" s="2" customFormat="1" ht="18.75" customHeight="1">
      <c r="A11" s="38">
        <v>3</v>
      </c>
      <c r="B11" s="58">
        <f t="shared" si="0"/>
        <v>1216</v>
      </c>
      <c r="C11" s="59">
        <v>614</v>
      </c>
      <c r="D11" s="59">
        <v>602</v>
      </c>
      <c r="E11" s="60"/>
      <c r="F11" s="38" t="s">
        <v>11</v>
      </c>
      <c r="G11" s="58">
        <f t="shared" si="1"/>
        <v>3037</v>
      </c>
      <c r="H11" s="59">
        <v>1647</v>
      </c>
      <c r="I11" s="59">
        <v>1390</v>
      </c>
      <c r="J11" s="60"/>
      <c r="K11" s="38" t="s">
        <v>12</v>
      </c>
      <c r="L11" s="58">
        <f t="shared" si="2"/>
        <v>2612</v>
      </c>
      <c r="M11" s="59">
        <v>1315</v>
      </c>
      <c r="N11" s="59">
        <v>1297</v>
      </c>
    </row>
    <row r="12" spans="1:14" s="2" customFormat="1" ht="18.75" customHeight="1">
      <c r="A12" s="38">
        <v>4</v>
      </c>
      <c r="B12" s="58">
        <f t="shared" si="0"/>
        <v>1234</v>
      </c>
      <c r="C12" s="59">
        <v>635</v>
      </c>
      <c r="D12" s="59">
        <v>599</v>
      </c>
      <c r="E12" s="60"/>
      <c r="F12" s="38" t="s">
        <v>13</v>
      </c>
      <c r="G12" s="58">
        <f t="shared" si="1"/>
        <v>3011</v>
      </c>
      <c r="H12" s="59">
        <v>1583</v>
      </c>
      <c r="I12" s="59">
        <v>1428</v>
      </c>
      <c r="J12" s="60"/>
      <c r="K12" s="38" t="s">
        <v>14</v>
      </c>
      <c r="L12" s="58">
        <f t="shared" si="2"/>
        <v>2523</v>
      </c>
      <c r="M12" s="59">
        <v>1327</v>
      </c>
      <c r="N12" s="59">
        <v>1196</v>
      </c>
    </row>
    <row r="13" spans="1:14" s="2" customFormat="1" ht="18.75" customHeight="1">
      <c r="A13" s="38">
        <v>5</v>
      </c>
      <c r="B13" s="58">
        <f t="shared" si="0"/>
        <v>1118</v>
      </c>
      <c r="C13" s="61">
        <v>555</v>
      </c>
      <c r="D13" s="61">
        <v>563</v>
      </c>
      <c r="E13" s="60"/>
      <c r="F13" s="38" t="s">
        <v>15</v>
      </c>
      <c r="G13" s="58">
        <f t="shared" si="1"/>
        <v>3043</v>
      </c>
      <c r="H13" s="59">
        <v>1685</v>
      </c>
      <c r="I13" s="59">
        <v>1358</v>
      </c>
      <c r="J13" s="60"/>
      <c r="K13" s="38" t="s">
        <v>16</v>
      </c>
      <c r="L13" s="58">
        <f t="shared" si="2"/>
        <v>1446</v>
      </c>
      <c r="M13" s="59">
        <v>686</v>
      </c>
      <c r="N13" s="59">
        <v>760</v>
      </c>
    </row>
    <row r="14" spans="1:14" s="2" customFormat="1" ht="18.75" customHeight="1">
      <c r="A14" s="38">
        <v>6</v>
      </c>
      <c r="B14" s="58">
        <f aca="true" t="shared" si="3" ref="B14:B42">SUM(C14:D14)</f>
        <v>1182</v>
      </c>
      <c r="C14" s="61">
        <v>577</v>
      </c>
      <c r="D14" s="61">
        <v>605</v>
      </c>
      <c r="E14" s="60"/>
      <c r="F14" s="38" t="s">
        <v>17</v>
      </c>
      <c r="G14" s="58">
        <f t="shared" si="1"/>
        <v>2994</v>
      </c>
      <c r="H14" s="59">
        <v>1578</v>
      </c>
      <c r="I14" s="59">
        <v>1416</v>
      </c>
      <c r="J14" s="60"/>
      <c r="K14" s="38" t="s">
        <v>18</v>
      </c>
      <c r="L14" s="58">
        <f t="shared" si="2"/>
        <v>1614</v>
      </c>
      <c r="M14" s="59">
        <v>775</v>
      </c>
      <c r="N14" s="59">
        <v>839</v>
      </c>
    </row>
    <row r="15" spans="1:14" s="2" customFormat="1" ht="18.75" customHeight="1">
      <c r="A15" s="38">
        <v>7</v>
      </c>
      <c r="B15" s="58">
        <f t="shared" si="3"/>
        <v>1180</v>
      </c>
      <c r="C15" s="61">
        <v>590</v>
      </c>
      <c r="D15" s="61">
        <v>590</v>
      </c>
      <c r="E15" s="60"/>
      <c r="F15" s="38" t="s">
        <v>19</v>
      </c>
      <c r="G15" s="58">
        <f t="shared" si="1"/>
        <v>3098</v>
      </c>
      <c r="H15" s="59">
        <v>1642</v>
      </c>
      <c r="I15" s="59">
        <v>1456</v>
      </c>
      <c r="J15" s="60"/>
      <c r="K15" s="38" t="s">
        <v>20</v>
      </c>
      <c r="L15" s="58">
        <f t="shared" si="2"/>
        <v>1919</v>
      </c>
      <c r="M15" s="59">
        <v>878</v>
      </c>
      <c r="N15" s="59">
        <v>1041</v>
      </c>
    </row>
    <row r="16" spans="1:14" s="2" customFormat="1" ht="18.75" customHeight="1">
      <c r="A16" s="38">
        <v>8</v>
      </c>
      <c r="B16" s="58">
        <f t="shared" si="3"/>
        <v>1134</v>
      </c>
      <c r="C16" s="61">
        <v>596</v>
      </c>
      <c r="D16" s="61">
        <v>538</v>
      </c>
      <c r="E16" s="60"/>
      <c r="F16" s="38" t="s">
        <v>21</v>
      </c>
      <c r="G16" s="58">
        <f t="shared" si="1"/>
        <v>3211</v>
      </c>
      <c r="H16" s="59">
        <v>1715</v>
      </c>
      <c r="I16" s="59">
        <v>1496</v>
      </c>
      <c r="J16" s="60"/>
      <c r="K16" s="38" t="s">
        <v>22</v>
      </c>
      <c r="L16" s="58">
        <f t="shared" si="2"/>
        <v>1794</v>
      </c>
      <c r="M16" s="59">
        <v>819</v>
      </c>
      <c r="N16" s="59">
        <v>975</v>
      </c>
    </row>
    <row r="17" spans="1:14" s="2" customFormat="1" ht="18.75" customHeight="1">
      <c r="A17" s="38">
        <v>9</v>
      </c>
      <c r="B17" s="58">
        <f t="shared" si="3"/>
        <v>1102</v>
      </c>
      <c r="C17" s="61">
        <v>545</v>
      </c>
      <c r="D17" s="61">
        <v>557</v>
      </c>
      <c r="E17" s="60"/>
      <c r="F17" s="38" t="s">
        <v>23</v>
      </c>
      <c r="G17" s="58">
        <f t="shared" si="1"/>
        <v>3059</v>
      </c>
      <c r="H17" s="59">
        <v>1623</v>
      </c>
      <c r="I17" s="59">
        <v>1436</v>
      </c>
      <c r="J17" s="60"/>
      <c r="K17" s="38" t="s">
        <v>24</v>
      </c>
      <c r="L17" s="58">
        <f t="shared" si="2"/>
        <v>1814</v>
      </c>
      <c r="M17" s="59">
        <v>781</v>
      </c>
      <c r="N17" s="59">
        <v>1033</v>
      </c>
    </row>
    <row r="18" spans="1:14" s="2" customFormat="1" ht="18.75" customHeight="1">
      <c r="A18" s="38" t="s">
        <v>25</v>
      </c>
      <c r="B18" s="58">
        <f t="shared" si="3"/>
        <v>1099</v>
      </c>
      <c r="C18" s="59">
        <v>567</v>
      </c>
      <c r="D18" s="59">
        <v>532</v>
      </c>
      <c r="E18" s="60"/>
      <c r="F18" s="38" t="s">
        <v>26</v>
      </c>
      <c r="G18" s="58">
        <f t="shared" si="1"/>
        <v>3245</v>
      </c>
      <c r="H18" s="61">
        <v>1745</v>
      </c>
      <c r="I18" s="61">
        <v>1500</v>
      </c>
      <c r="J18" s="60"/>
      <c r="K18" s="38" t="s">
        <v>27</v>
      </c>
      <c r="L18" s="58">
        <f t="shared" si="2"/>
        <v>1722</v>
      </c>
      <c r="M18" s="59">
        <v>716</v>
      </c>
      <c r="N18" s="59">
        <v>1006</v>
      </c>
    </row>
    <row r="19" spans="1:14" s="2" customFormat="1" ht="18.75" customHeight="1">
      <c r="A19" s="38" t="s">
        <v>28</v>
      </c>
      <c r="B19" s="58">
        <f t="shared" si="3"/>
        <v>1053</v>
      </c>
      <c r="C19" s="59">
        <v>559</v>
      </c>
      <c r="D19" s="59">
        <v>494</v>
      </c>
      <c r="E19" s="60"/>
      <c r="F19" s="38" t="s">
        <v>29</v>
      </c>
      <c r="G19" s="58">
        <f t="shared" si="1"/>
        <v>3256</v>
      </c>
      <c r="H19" s="61">
        <v>1738</v>
      </c>
      <c r="I19" s="61">
        <v>1518</v>
      </c>
      <c r="J19" s="60"/>
      <c r="K19" s="38" t="s">
        <v>30</v>
      </c>
      <c r="L19" s="58">
        <f t="shared" si="2"/>
        <v>1543</v>
      </c>
      <c r="M19" s="59">
        <v>674</v>
      </c>
      <c r="N19" s="59">
        <v>869</v>
      </c>
    </row>
    <row r="20" spans="1:14" s="2" customFormat="1" ht="18.75" customHeight="1">
      <c r="A20" s="38" t="s">
        <v>31</v>
      </c>
      <c r="B20" s="58">
        <f t="shared" si="3"/>
        <v>1011</v>
      </c>
      <c r="C20" s="59">
        <v>518</v>
      </c>
      <c r="D20" s="59">
        <v>493</v>
      </c>
      <c r="E20" s="60"/>
      <c r="F20" s="38" t="s">
        <v>32</v>
      </c>
      <c r="G20" s="58">
        <f t="shared" si="1"/>
        <v>3321</v>
      </c>
      <c r="H20" s="61">
        <v>1760</v>
      </c>
      <c r="I20" s="61">
        <v>1561</v>
      </c>
      <c r="J20" s="60"/>
      <c r="K20" s="38" t="s">
        <v>33</v>
      </c>
      <c r="L20" s="58">
        <f t="shared" si="2"/>
        <v>1237</v>
      </c>
      <c r="M20" s="59">
        <v>514</v>
      </c>
      <c r="N20" s="59">
        <v>723</v>
      </c>
    </row>
    <row r="21" spans="1:14" s="2" customFormat="1" ht="18.75" customHeight="1">
      <c r="A21" s="38" t="s">
        <v>34</v>
      </c>
      <c r="B21" s="58">
        <f t="shared" si="3"/>
        <v>1041</v>
      </c>
      <c r="C21" s="59">
        <v>528</v>
      </c>
      <c r="D21" s="59">
        <v>513</v>
      </c>
      <c r="E21" s="60"/>
      <c r="F21" s="38" t="s">
        <v>35</v>
      </c>
      <c r="G21" s="58">
        <f t="shared" si="1"/>
        <v>3448</v>
      </c>
      <c r="H21" s="61">
        <v>1838</v>
      </c>
      <c r="I21" s="61">
        <v>1610</v>
      </c>
      <c r="J21" s="60"/>
      <c r="K21" s="38" t="s">
        <v>36</v>
      </c>
      <c r="L21" s="58">
        <f t="shared" si="2"/>
        <v>1309</v>
      </c>
      <c r="M21" s="59">
        <v>527</v>
      </c>
      <c r="N21" s="59">
        <v>782</v>
      </c>
    </row>
    <row r="22" spans="1:14" s="2" customFormat="1" ht="18.75" customHeight="1">
      <c r="A22" s="38" t="s">
        <v>37</v>
      </c>
      <c r="B22" s="58">
        <f t="shared" si="3"/>
        <v>1058</v>
      </c>
      <c r="C22" s="59">
        <v>543</v>
      </c>
      <c r="D22" s="59">
        <v>515</v>
      </c>
      <c r="E22" s="60"/>
      <c r="F22" s="38" t="s">
        <v>38</v>
      </c>
      <c r="G22" s="58">
        <f t="shared" si="1"/>
        <v>3400</v>
      </c>
      <c r="H22" s="61">
        <v>1756</v>
      </c>
      <c r="I22" s="61">
        <v>1644</v>
      </c>
      <c r="J22" s="60"/>
      <c r="K22" s="38" t="s">
        <v>39</v>
      </c>
      <c r="L22" s="58">
        <f t="shared" si="2"/>
        <v>1336</v>
      </c>
      <c r="M22" s="59">
        <v>550</v>
      </c>
      <c r="N22" s="59">
        <v>786</v>
      </c>
    </row>
    <row r="23" spans="1:14" s="2" customFormat="1" ht="18.75" customHeight="1">
      <c r="A23" s="38" t="s">
        <v>40</v>
      </c>
      <c r="B23" s="58">
        <f t="shared" si="3"/>
        <v>1016</v>
      </c>
      <c r="C23" s="59">
        <v>529</v>
      </c>
      <c r="D23" s="59">
        <v>487</v>
      </c>
      <c r="E23" s="60"/>
      <c r="F23" s="38" t="s">
        <v>41</v>
      </c>
      <c r="G23" s="58">
        <f t="shared" si="1"/>
        <v>3275</v>
      </c>
      <c r="H23" s="59">
        <v>1696</v>
      </c>
      <c r="I23" s="59">
        <v>1579</v>
      </c>
      <c r="J23" s="60"/>
      <c r="K23" s="38" t="s">
        <v>42</v>
      </c>
      <c r="L23" s="58">
        <f t="shared" si="2"/>
        <v>1200</v>
      </c>
      <c r="M23" s="59">
        <v>472</v>
      </c>
      <c r="N23" s="59">
        <v>728</v>
      </c>
    </row>
    <row r="24" spans="1:14" s="2" customFormat="1" ht="18.75" customHeight="1">
      <c r="A24" s="38" t="s">
        <v>43</v>
      </c>
      <c r="B24" s="58">
        <f t="shared" si="3"/>
        <v>955</v>
      </c>
      <c r="C24" s="59">
        <v>477</v>
      </c>
      <c r="D24" s="59">
        <v>478</v>
      </c>
      <c r="E24" s="60"/>
      <c r="F24" s="38" t="s">
        <v>44</v>
      </c>
      <c r="G24" s="58">
        <f t="shared" si="1"/>
        <v>3203</v>
      </c>
      <c r="H24" s="59">
        <v>1647</v>
      </c>
      <c r="I24" s="59">
        <v>1556</v>
      </c>
      <c r="J24" s="60"/>
      <c r="K24" s="38" t="s">
        <v>45</v>
      </c>
      <c r="L24" s="58">
        <f t="shared" si="2"/>
        <v>1123</v>
      </c>
      <c r="M24" s="59">
        <v>428</v>
      </c>
      <c r="N24" s="59">
        <v>695</v>
      </c>
    </row>
    <row r="25" spans="1:14" s="2" customFormat="1" ht="18.75" customHeight="1">
      <c r="A25" s="38" t="s">
        <v>46</v>
      </c>
      <c r="B25" s="58">
        <f t="shared" si="3"/>
        <v>1055</v>
      </c>
      <c r="C25" s="59">
        <v>517</v>
      </c>
      <c r="D25" s="59">
        <v>538</v>
      </c>
      <c r="E25" s="60"/>
      <c r="F25" s="38" t="s">
        <v>47</v>
      </c>
      <c r="G25" s="58">
        <f t="shared" si="1"/>
        <v>3162</v>
      </c>
      <c r="H25" s="59">
        <v>1665</v>
      </c>
      <c r="I25" s="59">
        <v>1497</v>
      </c>
      <c r="J25" s="60"/>
      <c r="K25" s="38" t="s">
        <v>48</v>
      </c>
      <c r="L25" s="58">
        <f t="shared" si="2"/>
        <v>1034</v>
      </c>
      <c r="M25" s="59">
        <v>396</v>
      </c>
      <c r="N25" s="59">
        <v>638</v>
      </c>
    </row>
    <row r="26" spans="1:14" s="2" customFormat="1" ht="18.75" customHeight="1">
      <c r="A26" s="38" t="s">
        <v>49</v>
      </c>
      <c r="B26" s="58">
        <f t="shared" si="3"/>
        <v>1021</v>
      </c>
      <c r="C26" s="59">
        <v>501</v>
      </c>
      <c r="D26" s="59">
        <v>520</v>
      </c>
      <c r="E26" s="60"/>
      <c r="F26" s="38" t="s">
        <v>50</v>
      </c>
      <c r="G26" s="58">
        <f t="shared" si="1"/>
        <v>2952</v>
      </c>
      <c r="H26" s="59">
        <v>1568</v>
      </c>
      <c r="I26" s="59">
        <v>1384</v>
      </c>
      <c r="J26" s="60"/>
      <c r="K26" s="38" t="s">
        <v>51</v>
      </c>
      <c r="L26" s="58">
        <f t="shared" si="2"/>
        <v>851</v>
      </c>
      <c r="M26" s="59">
        <v>299</v>
      </c>
      <c r="N26" s="59">
        <v>552</v>
      </c>
    </row>
    <row r="27" spans="1:14" s="2" customFormat="1" ht="18.75" customHeight="1">
      <c r="A27" s="38" t="s">
        <v>52</v>
      </c>
      <c r="B27" s="58">
        <f t="shared" si="3"/>
        <v>1105</v>
      </c>
      <c r="C27" s="59">
        <v>577</v>
      </c>
      <c r="D27" s="59">
        <v>528</v>
      </c>
      <c r="E27" s="60"/>
      <c r="F27" s="38" t="s">
        <v>53</v>
      </c>
      <c r="G27" s="58">
        <f t="shared" si="1"/>
        <v>2891</v>
      </c>
      <c r="H27" s="59">
        <v>1576</v>
      </c>
      <c r="I27" s="59">
        <v>1315</v>
      </c>
      <c r="J27" s="60"/>
      <c r="K27" s="38" t="s">
        <v>54</v>
      </c>
      <c r="L27" s="58">
        <f t="shared" si="2"/>
        <v>729</v>
      </c>
      <c r="M27" s="59">
        <v>220</v>
      </c>
      <c r="N27" s="59">
        <v>509</v>
      </c>
    </row>
    <row r="28" spans="1:14" s="2" customFormat="1" ht="18.75" customHeight="1">
      <c r="A28" s="38" t="s">
        <v>55</v>
      </c>
      <c r="B28" s="58">
        <f t="shared" si="3"/>
        <v>1109</v>
      </c>
      <c r="C28" s="61">
        <v>539</v>
      </c>
      <c r="D28" s="61">
        <v>570</v>
      </c>
      <c r="E28" s="60"/>
      <c r="F28" s="38" t="s">
        <v>56</v>
      </c>
      <c r="G28" s="58">
        <f t="shared" si="1"/>
        <v>2378</v>
      </c>
      <c r="H28" s="59">
        <v>1263</v>
      </c>
      <c r="I28" s="59">
        <v>1115</v>
      </c>
      <c r="J28" s="60"/>
      <c r="K28" s="38" t="s">
        <v>57</v>
      </c>
      <c r="L28" s="58">
        <f t="shared" si="2"/>
        <v>645</v>
      </c>
      <c r="M28" s="59">
        <v>196</v>
      </c>
      <c r="N28" s="59">
        <v>449</v>
      </c>
    </row>
    <row r="29" spans="1:14" s="2" customFormat="1" ht="18.75" customHeight="1">
      <c r="A29" s="38" t="s">
        <v>58</v>
      </c>
      <c r="B29" s="58">
        <f t="shared" si="3"/>
        <v>1265</v>
      </c>
      <c r="C29" s="61">
        <v>624</v>
      </c>
      <c r="D29" s="61">
        <v>641</v>
      </c>
      <c r="E29" s="60"/>
      <c r="F29" s="38" t="s">
        <v>59</v>
      </c>
      <c r="G29" s="58">
        <f t="shared" si="1"/>
        <v>2664</v>
      </c>
      <c r="H29" s="59">
        <v>1451</v>
      </c>
      <c r="I29" s="59">
        <v>1213</v>
      </c>
      <c r="J29" s="60"/>
      <c r="K29" s="38" t="s">
        <v>60</v>
      </c>
      <c r="L29" s="58">
        <f t="shared" si="2"/>
        <v>503</v>
      </c>
      <c r="M29" s="59">
        <v>143</v>
      </c>
      <c r="N29" s="59">
        <v>360</v>
      </c>
    </row>
    <row r="30" spans="1:14" s="2" customFormat="1" ht="18.75" customHeight="1">
      <c r="A30" s="38" t="s">
        <v>61</v>
      </c>
      <c r="B30" s="58">
        <f t="shared" si="3"/>
        <v>1509</v>
      </c>
      <c r="C30" s="61">
        <v>750</v>
      </c>
      <c r="D30" s="61">
        <v>759</v>
      </c>
      <c r="E30" s="60"/>
      <c r="F30" s="38" t="s">
        <v>62</v>
      </c>
      <c r="G30" s="58">
        <f t="shared" si="1"/>
        <v>2445</v>
      </c>
      <c r="H30" s="59">
        <v>1319</v>
      </c>
      <c r="I30" s="59">
        <v>1126</v>
      </c>
      <c r="J30" s="60"/>
      <c r="K30" s="38" t="s">
        <v>63</v>
      </c>
      <c r="L30" s="58">
        <f t="shared" si="2"/>
        <v>433</v>
      </c>
      <c r="M30" s="59">
        <v>126</v>
      </c>
      <c r="N30" s="59">
        <v>307</v>
      </c>
    </row>
    <row r="31" spans="1:14" s="2" customFormat="1" ht="18.75" customHeight="1">
      <c r="A31" s="38" t="s">
        <v>64</v>
      </c>
      <c r="B31" s="58">
        <f t="shared" si="3"/>
        <v>1928</v>
      </c>
      <c r="C31" s="61">
        <v>911</v>
      </c>
      <c r="D31" s="61">
        <v>1017</v>
      </c>
      <c r="E31" s="60"/>
      <c r="F31" s="38" t="s">
        <v>65</v>
      </c>
      <c r="G31" s="58">
        <f t="shared" si="1"/>
        <v>2260</v>
      </c>
      <c r="H31" s="59">
        <v>1227</v>
      </c>
      <c r="I31" s="59">
        <v>1033</v>
      </c>
      <c r="J31" s="60"/>
      <c r="K31" s="38" t="s">
        <v>66</v>
      </c>
      <c r="L31" s="58">
        <f t="shared" si="2"/>
        <v>334</v>
      </c>
      <c r="M31" s="59">
        <v>83</v>
      </c>
      <c r="N31" s="59">
        <v>251</v>
      </c>
    </row>
    <row r="32" spans="1:14" s="2" customFormat="1" ht="18.75" customHeight="1">
      <c r="A32" s="38" t="s">
        <v>67</v>
      </c>
      <c r="B32" s="58">
        <f t="shared" si="3"/>
        <v>2199</v>
      </c>
      <c r="C32" s="61">
        <v>1072</v>
      </c>
      <c r="D32" s="61">
        <v>1127</v>
      </c>
      <c r="E32" s="60"/>
      <c r="F32" s="38" t="s">
        <v>68</v>
      </c>
      <c r="G32" s="58">
        <f t="shared" si="1"/>
        <v>2104</v>
      </c>
      <c r="H32" s="59">
        <v>1148</v>
      </c>
      <c r="I32" s="59">
        <v>956</v>
      </c>
      <c r="J32" s="60"/>
      <c r="K32" s="38" t="s">
        <v>69</v>
      </c>
      <c r="L32" s="58">
        <f t="shared" si="2"/>
        <v>274</v>
      </c>
      <c r="M32" s="59">
        <v>71</v>
      </c>
      <c r="N32" s="59">
        <v>203</v>
      </c>
    </row>
    <row r="33" spans="1:14" s="2" customFormat="1" ht="18.75" customHeight="1">
      <c r="A33" s="38" t="s">
        <v>70</v>
      </c>
      <c r="B33" s="58">
        <f t="shared" si="3"/>
        <v>2557</v>
      </c>
      <c r="C33" s="59">
        <v>1280</v>
      </c>
      <c r="D33" s="59">
        <v>1277</v>
      </c>
      <c r="E33" s="60"/>
      <c r="F33" s="38" t="s">
        <v>71</v>
      </c>
      <c r="G33" s="58">
        <f t="shared" si="1"/>
        <v>2093</v>
      </c>
      <c r="H33" s="59">
        <v>1153</v>
      </c>
      <c r="I33" s="59">
        <v>940</v>
      </c>
      <c r="J33" s="60"/>
      <c r="K33" s="38" t="s">
        <v>72</v>
      </c>
      <c r="L33" s="58">
        <f t="shared" si="2"/>
        <v>210</v>
      </c>
      <c r="M33" s="59">
        <v>44</v>
      </c>
      <c r="N33" s="59">
        <v>166</v>
      </c>
    </row>
    <row r="34" spans="1:14" s="2" customFormat="1" ht="18.75" customHeight="1">
      <c r="A34" s="38" t="s">
        <v>73</v>
      </c>
      <c r="B34" s="58">
        <f t="shared" si="3"/>
        <v>2832</v>
      </c>
      <c r="C34" s="59">
        <v>1460</v>
      </c>
      <c r="D34" s="59">
        <v>1372</v>
      </c>
      <c r="E34" s="60"/>
      <c r="F34" s="38" t="s">
        <v>74</v>
      </c>
      <c r="G34" s="58">
        <f t="shared" si="1"/>
        <v>2094</v>
      </c>
      <c r="H34" s="59">
        <v>1158</v>
      </c>
      <c r="I34" s="59">
        <v>936</v>
      </c>
      <c r="J34" s="60"/>
      <c r="K34" s="38" t="s">
        <v>75</v>
      </c>
      <c r="L34" s="58">
        <f t="shared" si="2"/>
        <v>183</v>
      </c>
      <c r="M34" s="59">
        <v>43</v>
      </c>
      <c r="N34" s="59">
        <v>140</v>
      </c>
    </row>
    <row r="35" spans="1:14" s="2" customFormat="1" ht="18.75" customHeight="1">
      <c r="A35" s="38" t="s">
        <v>76</v>
      </c>
      <c r="B35" s="58">
        <f t="shared" si="3"/>
        <v>3240</v>
      </c>
      <c r="C35" s="59">
        <v>1696</v>
      </c>
      <c r="D35" s="59">
        <v>1544</v>
      </c>
      <c r="E35" s="60"/>
      <c r="F35" s="38" t="s">
        <v>77</v>
      </c>
      <c r="G35" s="58">
        <f t="shared" si="1"/>
        <v>1996</v>
      </c>
      <c r="H35" s="59">
        <v>1104</v>
      </c>
      <c r="I35" s="59">
        <v>892</v>
      </c>
      <c r="J35" s="60"/>
      <c r="K35" s="38" t="s">
        <v>78</v>
      </c>
      <c r="L35" s="58">
        <f t="shared" si="2"/>
        <v>114</v>
      </c>
      <c r="M35" s="59">
        <v>21</v>
      </c>
      <c r="N35" s="59">
        <v>93</v>
      </c>
    </row>
    <row r="36" spans="1:14" s="2" customFormat="1" ht="18.75" customHeight="1">
      <c r="A36" s="38" t="s">
        <v>79</v>
      </c>
      <c r="B36" s="58">
        <f t="shared" si="3"/>
        <v>3199</v>
      </c>
      <c r="C36" s="59">
        <v>1686</v>
      </c>
      <c r="D36" s="59">
        <v>1513</v>
      </c>
      <c r="E36" s="60"/>
      <c r="F36" s="38" t="s">
        <v>80</v>
      </c>
      <c r="G36" s="58">
        <f t="shared" si="1"/>
        <v>1917</v>
      </c>
      <c r="H36" s="59">
        <v>1039</v>
      </c>
      <c r="I36" s="59">
        <v>878</v>
      </c>
      <c r="J36" s="60"/>
      <c r="K36" s="38" t="s">
        <v>81</v>
      </c>
      <c r="L36" s="58">
        <f t="shared" si="2"/>
        <v>83</v>
      </c>
      <c r="M36" s="59">
        <v>8</v>
      </c>
      <c r="N36" s="59">
        <v>75</v>
      </c>
    </row>
    <row r="37" spans="1:14" s="2" customFormat="1" ht="18.75" customHeight="1">
      <c r="A37" s="38" t="s">
        <v>82</v>
      </c>
      <c r="B37" s="58">
        <f t="shared" si="3"/>
        <v>3262</v>
      </c>
      <c r="C37" s="59">
        <v>1728</v>
      </c>
      <c r="D37" s="59">
        <v>1534</v>
      </c>
      <c r="E37" s="60"/>
      <c r="F37" s="38" t="s">
        <v>83</v>
      </c>
      <c r="G37" s="58">
        <f t="shared" si="1"/>
        <v>1708</v>
      </c>
      <c r="H37" s="59">
        <v>904</v>
      </c>
      <c r="I37" s="59">
        <v>804</v>
      </c>
      <c r="J37" s="60"/>
      <c r="K37" s="38" t="s">
        <v>84</v>
      </c>
      <c r="L37" s="58">
        <f t="shared" si="2"/>
        <v>64</v>
      </c>
      <c r="M37" s="59">
        <v>9</v>
      </c>
      <c r="N37" s="59">
        <v>55</v>
      </c>
    </row>
    <row r="38" spans="1:14" s="2" customFormat="1" ht="18.75" customHeight="1">
      <c r="A38" s="38" t="s">
        <v>85</v>
      </c>
      <c r="B38" s="58">
        <f t="shared" si="3"/>
        <v>3132</v>
      </c>
      <c r="C38" s="59">
        <v>1650</v>
      </c>
      <c r="D38" s="59">
        <v>1482</v>
      </c>
      <c r="E38" s="60"/>
      <c r="F38" s="38" t="s">
        <v>86</v>
      </c>
      <c r="G38" s="58">
        <f t="shared" si="1"/>
        <v>1789</v>
      </c>
      <c r="H38" s="59">
        <v>943</v>
      </c>
      <c r="I38" s="59">
        <v>846</v>
      </c>
      <c r="J38" s="60"/>
      <c r="K38" s="38" t="s">
        <v>87</v>
      </c>
      <c r="L38" s="58">
        <f>SUM(M38:N38)</f>
        <v>45</v>
      </c>
      <c r="M38" s="59">
        <v>8</v>
      </c>
      <c r="N38" s="59">
        <v>37</v>
      </c>
    </row>
    <row r="39" spans="1:14" s="2" customFormat="1" ht="18.75" customHeight="1">
      <c r="A39" s="38" t="s">
        <v>88</v>
      </c>
      <c r="B39" s="58">
        <f t="shared" si="3"/>
        <v>3034</v>
      </c>
      <c r="C39" s="59">
        <v>1638</v>
      </c>
      <c r="D39" s="59">
        <v>1396</v>
      </c>
      <c r="E39" s="60"/>
      <c r="F39" s="38" t="s">
        <v>89</v>
      </c>
      <c r="G39" s="58">
        <f t="shared" si="1"/>
        <v>1804</v>
      </c>
      <c r="H39" s="59">
        <v>949</v>
      </c>
      <c r="I39" s="59">
        <v>855</v>
      </c>
      <c r="J39" s="60"/>
      <c r="K39" s="38" t="s">
        <v>90</v>
      </c>
      <c r="L39" s="58">
        <f t="shared" si="2"/>
        <v>33</v>
      </c>
      <c r="M39" s="59">
        <v>5</v>
      </c>
      <c r="N39" s="59">
        <v>28</v>
      </c>
    </row>
    <row r="40" spans="1:14" s="2" customFormat="1" ht="18.75" customHeight="1">
      <c r="A40" s="38" t="s">
        <v>91</v>
      </c>
      <c r="B40" s="58">
        <f t="shared" si="3"/>
        <v>2861</v>
      </c>
      <c r="C40" s="59">
        <v>1522</v>
      </c>
      <c r="D40" s="59">
        <v>1339</v>
      </c>
      <c r="E40" s="60"/>
      <c r="F40" s="38" t="s">
        <v>92</v>
      </c>
      <c r="G40" s="58">
        <f t="shared" si="1"/>
        <v>1793</v>
      </c>
      <c r="H40" s="59">
        <v>965</v>
      </c>
      <c r="I40" s="59">
        <v>828</v>
      </c>
      <c r="J40" s="60"/>
      <c r="K40" s="38" t="s">
        <v>93</v>
      </c>
      <c r="L40" s="58">
        <f t="shared" si="2"/>
        <v>14</v>
      </c>
      <c r="M40" s="59">
        <v>1</v>
      </c>
      <c r="N40" s="59">
        <v>13</v>
      </c>
    </row>
    <row r="41" spans="1:14" s="2" customFormat="1" ht="18.75" customHeight="1">
      <c r="A41" s="38" t="s">
        <v>94</v>
      </c>
      <c r="B41" s="58">
        <f t="shared" si="3"/>
        <v>2932</v>
      </c>
      <c r="C41" s="59">
        <v>1573</v>
      </c>
      <c r="D41" s="59">
        <v>1359</v>
      </c>
      <c r="E41" s="60"/>
      <c r="F41" s="38" t="s">
        <v>95</v>
      </c>
      <c r="G41" s="58">
        <f t="shared" si="1"/>
        <v>1889</v>
      </c>
      <c r="H41" s="59">
        <v>992</v>
      </c>
      <c r="I41" s="59">
        <v>897</v>
      </c>
      <c r="J41" s="60"/>
      <c r="K41" s="39" t="s">
        <v>96</v>
      </c>
      <c r="L41" s="58">
        <f t="shared" si="2"/>
        <v>23</v>
      </c>
      <c r="M41" s="59">
        <v>3</v>
      </c>
      <c r="N41" s="59">
        <v>20</v>
      </c>
    </row>
    <row r="42" spans="1:14" s="2" customFormat="1" ht="18.75" customHeight="1">
      <c r="A42" s="38" t="s">
        <v>97</v>
      </c>
      <c r="B42" s="58">
        <f t="shared" si="3"/>
        <v>3022</v>
      </c>
      <c r="C42" s="59">
        <v>1598</v>
      </c>
      <c r="D42" s="59">
        <v>1424</v>
      </c>
      <c r="E42" s="60"/>
      <c r="F42" s="38" t="s">
        <v>98</v>
      </c>
      <c r="G42" s="58">
        <f t="shared" si="1"/>
        <v>1946</v>
      </c>
      <c r="H42" s="59">
        <v>1001</v>
      </c>
      <c r="I42" s="59">
        <v>945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Q40" sqref="Q40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14105</v>
      </c>
      <c r="G4" s="79"/>
      <c r="H4" s="78">
        <f>SUM(C8:C42,H8:H42,M8:M42)</f>
        <v>7124</v>
      </c>
      <c r="I4" s="82"/>
      <c r="J4" s="79"/>
      <c r="K4" s="78">
        <f>SUM(D8:D42,I8:I42,N8:N42)</f>
        <v>6981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'１０月（日本人）'!L6</f>
        <v>令和３年１０月１日現在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52</v>
      </c>
      <c r="C8" s="59">
        <v>30</v>
      </c>
      <c r="D8" s="59">
        <v>22</v>
      </c>
      <c r="E8" s="60"/>
      <c r="F8" s="38" t="s">
        <v>5</v>
      </c>
      <c r="G8" s="58">
        <f>SUM(H8:I8)</f>
        <v>330</v>
      </c>
      <c r="H8" s="59">
        <v>186</v>
      </c>
      <c r="I8" s="59">
        <v>144</v>
      </c>
      <c r="J8" s="60"/>
      <c r="K8" s="38" t="s">
        <v>6</v>
      </c>
      <c r="L8" s="58">
        <f>SUM(M8:N8)</f>
        <v>35</v>
      </c>
      <c r="M8" s="59">
        <v>16</v>
      </c>
      <c r="N8" s="59">
        <v>19</v>
      </c>
    </row>
    <row r="9" spans="1:14" s="2" customFormat="1" ht="18.75" customHeight="1">
      <c r="A9" s="38">
        <v>1</v>
      </c>
      <c r="B9" s="58">
        <f aca="true" t="shared" si="0" ref="B9:B42">SUM(C9:D9)</f>
        <v>65</v>
      </c>
      <c r="C9" s="59">
        <v>33</v>
      </c>
      <c r="D9" s="59">
        <v>32</v>
      </c>
      <c r="E9" s="60"/>
      <c r="F9" s="38" t="s">
        <v>7</v>
      </c>
      <c r="G9" s="58">
        <f aca="true" t="shared" si="1" ref="G9:G42">SUM(H9:I9)</f>
        <v>298</v>
      </c>
      <c r="H9" s="59">
        <v>155</v>
      </c>
      <c r="I9" s="59">
        <v>143</v>
      </c>
      <c r="J9" s="60"/>
      <c r="K9" s="38" t="s">
        <v>8</v>
      </c>
      <c r="L9" s="58">
        <f aca="true" t="shared" si="2" ref="L9:L42">SUM(M9:N9)</f>
        <v>44</v>
      </c>
      <c r="M9" s="59">
        <v>19</v>
      </c>
      <c r="N9" s="59">
        <v>25</v>
      </c>
    </row>
    <row r="10" spans="1:14" s="2" customFormat="1" ht="18.75" customHeight="1">
      <c r="A10" s="38">
        <v>2</v>
      </c>
      <c r="B10" s="58">
        <f t="shared" si="0"/>
        <v>58</v>
      </c>
      <c r="C10" s="59">
        <v>30</v>
      </c>
      <c r="D10" s="59">
        <v>28</v>
      </c>
      <c r="E10" s="60">
        <v>74</v>
      </c>
      <c r="F10" s="38" t="s">
        <v>9</v>
      </c>
      <c r="G10" s="58">
        <f t="shared" si="1"/>
        <v>301</v>
      </c>
      <c r="H10" s="59">
        <v>143</v>
      </c>
      <c r="I10" s="59">
        <v>158</v>
      </c>
      <c r="J10" s="60"/>
      <c r="K10" s="38" t="s">
        <v>10</v>
      </c>
      <c r="L10" s="58">
        <f t="shared" si="2"/>
        <v>28</v>
      </c>
      <c r="M10" s="59">
        <v>14</v>
      </c>
      <c r="N10" s="59">
        <v>14</v>
      </c>
    </row>
    <row r="11" spans="1:14" s="2" customFormat="1" ht="18.75" customHeight="1">
      <c r="A11" s="38">
        <v>3</v>
      </c>
      <c r="B11" s="58">
        <f t="shared" si="0"/>
        <v>71</v>
      </c>
      <c r="C11" s="59">
        <v>34</v>
      </c>
      <c r="D11" s="59">
        <v>37</v>
      </c>
      <c r="E11" s="60"/>
      <c r="F11" s="38" t="s">
        <v>11</v>
      </c>
      <c r="G11" s="58">
        <f t="shared" si="1"/>
        <v>293</v>
      </c>
      <c r="H11" s="59">
        <v>157</v>
      </c>
      <c r="I11" s="59">
        <v>136</v>
      </c>
      <c r="J11" s="60"/>
      <c r="K11" s="38" t="s">
        <v>12</v>
      </c>
      <c r="L11" s="58">
        <f t="shared" si="2"/>
        <v>22</v>
      </c>
      <c r="M11" s="59">
        <v>11</v>
      </c>
      <c r="N11" s="59">
        <v>11</v>
      </c>
    </row>
    <row r="12" spans="1:14" s="2" customFormat="1" ht="18.75" customHeight="1">
      <c r="A12" s="38">
        <v>4</v>
      </c>
      <c r="B12" s="58">
        <f t="shared" si="0"/>
        <v>57</v>
      </c>
      <c r="C12" s="59">
        <v>27</v>
      </c>
      <c r="D12" s="59">
        <v>30</v>
      </c>
      <c r="E12" s="60"/>
      <c r="F12" s="38" t="s">
        <v>13</v>
      </c>
      <c r="G12" s="58">
        <f t="shared" si="1"/>
        <v>314</v>
      </c>
      <c r="H12" s="59">
        <v>143</v>
      </c>
      <c r="I12" s="59">
        <v>171</v>
      </c>
      <c r="J12" s="60"/>
      <c r="K12" s="38" t="s">
        <v>14</v>
      </c>
      <c r="L12" s="58">
        <f t="shared" si="2"/>
        <v>38</v>
      </c>
      <c r="M12" s="59">
        <v>23</v>
      </c>
      <c r="N12" s="59">
        <v>15</v>
      </c>
    </row>
    <row r="13" spans="1:14" s="2" customFormat="1" ht="18.75" customHeight="1">
      <c r="A13" s="38">
        <v>5</v>
      </c>
      <c r="B13" s="58">
        <f t="shared" si="0"/>
        <v>76</v>
      </c>
      <c r="C13" s="61">
        <v>38</v>
      </c>
      <c r="D13" s="61">
        <v>38</v>
      </c>
      <c r="E13" s="60"/>
      <c r="F13" s="38" t="s">
        <v>15</v>
      </c>
      <c r="G13" s="58">
        <f t="shared" si="1"/>
        <v>260</v>
      </c>
      <c r="H13" s="59">
        <v>137</v>
      </c>
      <c r="I13" s="59">
        <v>123</v>
      </c>
      <c r="J13" s="60"/>
      <c r="K13" s="38" t="s">
        <v>16</v>
      </c>
      <c r="L13" s="58">
        <f t="shared" si="2"/>
        <v>31</v>
      </c>
      <c r="M13" s="59">
        <v>21</v>
      </c>
      <c r="N13" s="59">
        <v>10</v>
      </c>
    </row>
    <row r="14" spans="1:14" s="2" customFormat="1" ht="18.75" customHeight="1">
      <c r="A14" s="38">
        <v>6</v>
      </c>
      <c r="B14" s="58">
        <f t="shared" si="0"/>
        <v>54</v>
      </c>
      <c r="C14" s="61">
        <v>31</v>
      </c>
      <c r="D14" s="61">
        <v>23</v>
      </c>
      <c r="E14" s="60"/>
      <c r="F14" s="38" t="s">
        <v>17</v>
      </c>
      <c r="G14" s="58">
        <f t="shared" si="1"/>
        <v>276</v>
      </c>
      <c r="H14" s="59">
        <v>129</v>
      </c>
      <c r="I14" s="59">
        <v>147</v>
      </c>
      <c r="J14" s="60"/>
      <c r="K14" s="38" t="s">
        <v>18</v>
      </c>
      <c r="L14" s="58">
        <f t="shared" si="2"/>
        <v>26</v>
      </c>
      <c r="M14" s="59">
        <v>13</v>
      </c>
      <c r="N14" s="59">
        <v>13</v>
      </c>
    </row>
    <row r="15" spans="1:14" s="2" customFormat="1" ht="18.75" customHeight="1">
      <c r="A15" s="38">
        <v>7</v>
      </c>
      <c r="B15" s="58">
        <f t="shared" si="0"/>
        <v>55</v>
      </c>
      <c r="C15" s="61">
        <v>24</v>
      </c>
      <c r="D15" s="61">
        <v>31</v>
      </c>
      <c r="E15" s="60"/>
      <c r="F15" s="38" t="s">
        <v>19</v>
      </c>
      <c r="G15" s="58">
        <f t="shared" si="1"/>
        <v>259</v>
      </c>
      <c r="H15" s="59">
        <v>127</v>
      </c>
      <c r="I15" s="59">
        <v>132</v>
      </c>
      <c r="J15" s="60"/>
      <c r="K15" s="38" t="s">
        <v>20</v>
      </c>
      <c r="L15" s="58">
        <f t="shared" si="2"/>
        <v>24</v>
      </c>
      <c r="M15" s="59">
        <v>7</v>
      </c>
      <c r="N15" s="59">
        <v>17</v>
      </c>
    </row>
    <row r="16" spans="1:14" s="2" customFormat="1" ht="18.75" customHeight="1">
      <c r="A16" s="38">
        <v>8</v>
      </c>
      <c r="B16" s="58">
        <f t="shared" si="0"/>
        <v>55</v>
      </c>
      <c r="C16" s="61">
        <v>36</v>
      </c>
      <c r="D16" s="61">
        <v>19</v>
      </c>
      <c r="E16" s="60"/>
      <c r="F16" s="38" t="s">
        <v>21</v>
      </c>
      <c r="G16" s="58">
        <f t="shared" si="1"/>
        <v>230</v>
      </c>
      <c r="H16" s="59">
        <v>117</v>
      </c>
      <c r="I16" s="59">
        <v>113</v>
      </c>
      <c r="J16" s="60"/>
      <c r="K16" s="38" t="s">
        <v>22</v>
      </c>
      <c r="L16" s="58">
        <f t="shared" si="2"/>
        <v>17</v>
      </c>
      <c r="M16" s="59">
        <v>5</v>
      </c>
      <c r="N16" s="59">
        <v>12</v>
      </c>
    </row>
    <row r="17" spans="1:14" s="2" customFormat="1" ht="18.75" customHeight="1">
      <c r="A17" s="38">
        <v>9</v>
      </c>
      <c r="B17" s="58">
        <f t="shared" si="0"/>
        <v>62</v>
      </c>
      <c r="C17" s="61">
        <v>34</v>
      </c>
      <c r="D17" s="61">
        <v>28</v>
      </c>
      <c r="E17" s="60"/>
      <c r="F17" s="38" t="s">
        <v>23</v>
      </c>
      <c r="G17" s="58">
        <f t="shared" si="1"/>
        <v>195</v>
      </c>
      <c r="H17" s="59">
        <v>88</v>
      </c>
      <c r="I17" s="59">
        <v>107</v>
      </c>
      <c r="J17" s="60"/>
      <c r="K17" s="38" t="s">
        <v>24</v>
      </c>
      <c r="L17" s="58">
        <f t="shared" si="2"/>
        <v>19</v>
      </c>
      <c r="M17" s="59">
        <v>5</v>
      </c>
      <c r="N17" s="59">
        <v>14</v>
      </c>
    </row>
    <row r="18" spans="1:14" s="2" customFormat="1" ht="18.75" customHeight="1">
      <c r="A18" s="38" t="s">
        <v>25</v>
      </c>
      <c r="B18" s="58">
        <f t="shared" si="0"/>
        <v>66</v>
      </c>
      <c r="C18" s="59">
        <v>39</v>
      </c>
      <c r="D18" s="59">
        <v>27</v>
      </c>
      <c r="E18" s="60"/>
      <c r="F18" s="38" t="s">
        <v>26</v>
      </c>
      <c r="G18" s="58">
        <f t="shared" si="1"/>
        <v>224</v>
      </c>
      <c r="H18" s="61">
        <v>111</v>
      </c>
      <c r="I18" s="61">
        <v>113</v>
      </c>
      <c r="J18" s="60"/>
      <c r="K18" s="38" t="s">
        <v>27</v>
      </c>
      <c r="L18" s="58">
        <f t="shared" si="2"/>
        <v>18</v>
      </c>
      <c r="M18" s="59">
        <v>7</v>
      </c>
      <c r="N18" s="59">
        <v>11</v>
      </c>
    </row>
    <row r="19" spans="1:14" s="2" customFormat="1" ht="18.75" customHeight="1">
      <c r="A19" s="38" t="s">
        <v>28</v>
      </c>
      <c r="B19" s="58">
        <f t="shared" si="0"/>
        <v>42</v>
      </c>
      <c r="C19" s="59">
        <v>23</v>
      </c>
      <c r="D19" s="59">
        <v>19</v>
      </c>
      <c r="E19" s="60"/>
      <c r="F19" s="38" t="s">
        <v>29</v>
      </c>
      <c r="G19" s="58">
        <f t="shared" si="1"/>
        <v>193</v>
      </c>
      <c r="H19" s="61">
        <v>95</v>
      </c>
      <c r="I19" s="61">
        <v>98</v>
      </c>
      <c r="J19" s="60"/>
      <c r="K19" s="38" t="s">
        <v>30</v>
      </c>
      <c r="L19" s="58">
        <f t="shared" si="2"/>
        <v>14</v>
      </c>
      <c r="M19" s="59">
        <v>5</v>
      </c>
      <c r="N19" s="59">
        <v>9</v>
      </c>
    </row>
    <row r="20" spans="1:14" s="2" customFormat="1" ht="18.75" customHeight="1">
      <c r="A20" s="38" t="s">
        <v>31</v>
      </c>
      <c r="B20" s="58">
        <f t="shared" si="0"/>
        <v>54</v>
      </c>
      <c r="C20" s="59">
        <v>34</v>
      </c>
      <c r="D20" s="59">
        <v>20</v>
      </c>
      <c r="E20" s="60"/>
      <c r="F20" s="38" t="s">
        <v>32</v>
      </c>
      <c r="G20" s="58">
        <f t="shared" si="1"/>
        <v>249</v>
      </c>
      <c r="H20" s="61">
        <v>111</v>
      </c>
      <c r="I20" s="61">
        <v>138</v>
      </c>
      <c r="J20" s="60"/>
      <c r="K20" s="38" t="s">
        <v>33</v>
      </c>
      <c r="L20" s="58">
        <f t="shared" si="2"/>
        <v>15</v>
      </c>
      <c r="M20" s="59">
        <v>9</v>
      </c>
      <c r="N20" s="59">
        <v>6</v>
      </c>
    </row>
    <row r="21" spans="1:14" s="2" customFormat="1" ht="18.75" customHeight="1">
      <c r="A21" s="38" t="s">
        <v>34</v>
      </c>
      <c r="B21" s="58">
        <f t="shared" si="0"/>
        <v>52</v>
      </c>
      <c r="C21" s="59">
        <v>27</v>
      </c>
      <c r="D21" s="59">
        <v>25</v>
      </c>
      <c r="E21" s="60"/>
      <c r="F21" s="38" t="s">
        <v>35</v>
      </c>
      <c r="G21" s="58">
        <f t="shared" si="1"/>
        <v>231</v>
      </c>
      <c r="H21" s="61">
        <v>98</v>
      </c>
      <c r="I21" s="61">
        <v>133</v>
      </c>
      <c r="J21" s="60"/>
      <c r="K21" s="38" t="s">
        <v>36</v>
      </c>
      <c r="L21" s="58">
        <f t="shared" si="2"/>
        <v>8</v>
      </c>
      <c r="M21" s="59">
        <v>2</v>
      </c>
      <c r="N21" s="59">
        <v>6</v>
      </c>
    </row>
    <row r="22" spans="1:14" s="2" customFormat="1" ht="18.75" customHeight="1">
      <c r="A22" s="38" t="s">
        <v>37</v>
      </c>
      <c r="B22" s="58">
        <f t="shared" si="0"/>
        <v>55</v>
      </c>
      <c r="C22" s="59">
        <v>28</v>
      </c>
      <c r="D22" s="59">
        <v>27</v>
      </c>
      <c r="E22" s="60"/>
      <c r="F22" s="38" t="s">
        <v>38</v>
      </c>
      <c r="G22" s="58">
        <f t="shared" si="1"/>
        <v>226</v>
      </c>
      <c r="H22" s="61">
        <v>104</v>
      </c>
      <c r="I22" s="61">
        <v>122</v>
      </c>
      <c r="J22" s="60"/>
      <c r="K22" s="38" t="s">
        <v>39</v>
      </c>
      <c r="L22" s="58">
        <f t="shared" si="2"/>
        <v>17</v>
      </c>
      <c r="M22" s="59">
        <v>5</v>
      </c>
      <c r="N22" s="59">
        <v>12</v>
      </c>
    </row>
    <row r="23" spans="1:14" s="2" customFormat="1" ht="18.75" customHeight="1">
      <c r="A23" s="38" t="s">
        <v>40</v>
      </c>
      <c r="B23" s="58">
        <f t="shared" si="0"/>
        <v>57</v>
      </c>
      <c r="C23" s="59">
        <v>26</v>
      </c>
      <c r="D23" s="59">
        <v>31</v>
      </c>
      <c r="E23" s="60"/>
      <c r="F23" s="38" t="s">
        <v>41</v>
      </c>
      <c r="G23" s="58">
        <f t="shared" si="1"/>
        <v>226</v>
      </c>
      <c r="H23" s="59">
        <v>103</v>
      </c>
      <c r="I23" s="59">
        <v>123</v>
      </c>
      <c r="J23" s="60"/>
      <c r="K23" s="38" t="s">
        <v>42</v>
      </c>
      <c r="L23" s="58">
        <f t="shared" si="2"/>
        <v>9</v>
      </c>
      <c r="M23" s="59">
        <v>2</v>
      </c>
      <c r="N23" s="59">
        <v>7</v>
      </c>
    </row>
    <row r="24" spans="1:14" s="2" customFormat="1" ht="18.75" customHeight="1">
      <c r="A24" s="38" t="s">
        <v>43</v>
      </c>
      <c r="B24" s="58">
        <f t="shared" si="0"/>
        <v>52</v>
      </c>
      <c r="C24" s="59">
        <v>23</v>
      </c>
      <c r="D24" s="59">
        <v>29</v>
      </c>
      <c r="E24" s="60"/>
      <c r="F24" s="38" t="s">
        <v>44</v>
      </c>
      <c r="G24" s="58">
        <f t="shared" si="1"/>
        <v>213</v>
      </c>
      <c r="H24" s="59">
        <v>107</v>
      </c>
      <c r="I24" s="59">
        <v>106</v>
      </c>
      <c r="J24" s="60"/>
      <c r="K24" s="38" t="s">
        <v>45</v>
      </c>
      <c r="L24" s="58">
        <f t="shared" si="2"/>
        <v>8</v>
      </c>
      <c r="M24" s="59">
        <v>2</v>
      </c>
      <c r="N24" s="59">
        <v>6</v>
      </c>
    </row>
    <row r="25" spans="1:14" s="2" customFormat="1" ht="18.75" customHeight="1">
      <c r="A25" s="38" t="s">
        <v>46</v>
      </c>
      <c r="B25" s="58">
        <f t="shared" si="0"/>
        <v>54</v>
      </c>
      <c r="C25" s="59">
        <v>30</v>
      </c>
      <c r="D25" s="59">
        <v>24</v>
      </c>
      <c r="E25" s="60"/>
      <c r="F25" s="38" t="s">
        <v>47</v>
      </c>
      <c r="G25" s="58">
        <f t="shared" si="1"/>
        <v>203</v>
      </c>
      <c r="H25" s="59">
        <v>85</v>
      </c>
      <c r="I25" s="59">
        <v>118</v>
      </c>
      <c r="J25" s="60"/>
      <c r="K25" s="38" t="s">
        <v>48</v>
      </c>
      <c r="L25" s="58">
        <f t="shared" si="2"/>
        <v>7</v>
      </c>
      <c r="M25" s="59">
        <v>1</v>
      </c>
      <c r="N25" s="59">
        <v>6</v>
      </c>
    </row>
    <row r="26" spans="1:14" s="2" customFormat="1" ht="18.75" customHeight="1">
      <c r="A26" s="38" t="s">
        <v>49</v>
      </c>
      <c r="B26" s="58">
        <f t="shared" si="0"/>
        <v>83</v>
      </c>
      <c r="C26" s="59">
        <v>44</v>
      </c>
      <c r="D26" s="59">
        <v>39</v>
      </c>
      <c r="E26" s="60"/>
      <c r="F26" s="38" t="s">
        <v>50</v>
      </c>
      <c r="G26" s="58">
        <f t="shared" si="1"/>
        <v>199</v>
      </c>
      <c r="H26" s="59">
        <v>71</v>
      </c>
      <c r="I26" s="59">
        <v>128</v>
      </c>
      <c r="J26" s="60"/>
      <c r="K26" s="38" t="s">
        <v>51</v>
      </c>
      <c r="L26" s="58">
        <f t="shared" si="2"/>
        <v>8</v>
      </c>
      <c r="M26" s="59">
        <v>1</v>
      </c>
      <c r="N26" s="59">
        <v>7</v>
      </c>
    </row>
    <row r="27" spans="1:14" s="2" customFormat="1" ht="18.75" customHeight="1">
      <c r="A27" s="38" t="s">
        <v>52</v>
      </c>
      <c r="B27" s="58">
        <f t="shared" si="0"/>
        <v>193</v>
      </c>
      <c r="C27" s="59">
        <v>106</v>
      </c>
      <c r="D27" s="59">
        <v>87</v>
      </c>
      <c r="E27" s="60"/>
      <c r="F27" s="38" t="s">
        <v>53</v>
      </c>
      <c r="G27" s="58">
        <f t="shared" si="1"/>
        <v>157</v>
      </c>
      <c r="H27" s="59">
        <v>85</v>
      </c>
      <c r="I27" s="59">
        <v>72</v>
      </c>
      <c r="J27" s="60"/>
      <c r="K27" s="38" t="s">
        <v>54</v>
      </c>
      <c r="L27" s="58">
        <f t="shared" si="2"/>
        <v>9</v>
      </c>
      <c r="M27" s="59">
        <v>3</v>
      </c>
      <c r="N27" s="59">
        <v>6</v>
      </c>
    </row>
    <row r="28" spans="1:14" s="2" customFormat="1" ht="18.75" customHeight="1">
      <c r="A28" s="38" t="s">
        <v>55</v>
      </c>
      <c r="B28" s="58">
        <f t="shared" si="0"/>
        <v>301</v>
      </c>
      <c r="C28" s="61">
        <v>179</v>
      </c>
      <c r="D28" s="61">
        <v>122</v>
      </c>
      <c r="E28" s="60"/>
      <c r="F28" s="38" t="s">
        <v>56</v>
      </c>
      <c r="G28" s="58">
        <f t="shared" si="1"/>
        <v>159</v>
      </c>
      <c r="H28" s="59">
        <v>88</v>
      </c>
      <c r="I28" s="59">
        <v>71</v>
      </c>
      <c r="J28" s="60"/>
      <c r="K28" s="38" t="s">
        <v>57</v>
      </c>
      <c r="L28" s="58">
        <f t="shared" si="2"/>
        <v>2</v>
      </c>
      <c r="M28" s="59">
        <v>0</v>
      </c>
      <c r="N28" s="59">
        <v>2</v>
      </c>
    </row>
    <row r="29" spans="1:14" s="2" customFormat="1" ht="18.75" customHeight="1">
      <c r="A29" s="38" t="s">
        <v>58</v>
      </c>
      <c r="B29" s="58">
        <f t="shared" si="0"/>
        <v>293</v>
      </c>
      <c r="C29" s="61">
        <v>166</v>
      </c>
      <c r="D29" s="61">
        <v>127</v>
      </c>
      <c r="E29" s="60"/>
      <c r="F29" s="38" t="s">
        <v>59</v>
      </c>
      <c r="G29" s="58">
        <f t="shared" si="1"/>
        <v>165</v>
      </c>
      <c r="H29" s="59">
        <v>63</v>
      </c>
      <c r="I29" s="59">
        <v>102</v>
      </c>
      <c r="J29" s="60"/>
      <c r="K29" s="38" t="s">
        <v>60</v>
      </c>
      <c r="L29" s="58">
        <f t="shared" si="2"/>
        <v>7</v>
      </c>
      <c r="M29" s="59">
        <v>3</v>
      </c>
      <c r="N29" s="59">
        <v>4</v>
      </c>
    </row>
    <row r="30" spans="1:14" s="2" customFormat="1" ht="18.75" customHeight="1">
      <c r="A30" s="38" t="s">
        <v>61</v>
      </c>
      <c r="B30" s="58">
        <f t="shared" si="0"/>
        <v>288</v>
      </c>
      <c r="C30" s="61">
        <v>167</v>
      </c>
      <c r="D30" s="61">
        <v>121</v>
      </c>
      <c r="E30" s="60"/>
      <c r="F30" s="38" t="s">
        <v>62</v>
      </c>
      <c r="G30" s="58">
        <f t="shared" si="1"/>
        <v>172</v>
      </c>
      <c r="H30" s="59">
        <v>81</v>
      </c>
      <c r="I30" s="59">
        <v>91</v>
      </c>
      <c r="J30" s="60"/>
      <c r="K30" s="38" t="s">
        <v>63</v>
      </c>
      <c r="L30" s="58">
        <f t="shared" si="2"/>
        <v>5</v>
      </c>
      <c r="M30" s="59">
        <v>0</v>
      </c>
      <c r="N30" s="59">
        <v>5</v>
      </c>
    </row>
    <row r="31" spans="1:14" s="2" customFormat="1" ht="18.75" customHeight="1">
      <c r="A31" s="38" t="s">
        <v>64</v>
      </c>
      <c r="B31" s="58">
        <f t="shared" si="0"/>
        <v>363</v>
      </c>
      <c r="C31" s="61">
        <v>218</v>
      </c>
      <c r="D31" s="61">
        <v>145</v>
      </c>
      <c r="E31" s="60"/>
      <c r="F31" s="38" t="s">
        <v>65</v>
      </c>
      <c r="G31" s="58">
        <f t="shared" si="1"/>
        <v>165</v>
      </c>
      <c r="H31" s="59">
        <v>73</v>
      </c>
      <c r="I31" s="59">
        <v>92</v>
      </c>
      <c r="J31" s="60"/>
      <c r="K31" s="38" t="s">
        <v>66</v>
      </c>
      <c r="L31" s="58">
        <f t="shared" si="2"/>
        <v>4</v>
      </c>
      <c r="M31" s="59">
        <v>1</v>
      </c>
      <c r="N31" s="59">
        <v>3</v>
      </c>
    </row>
    <row r="32" spans="1:14" s="2" customFormat="1" ht="18.75" customHeight="1">
      <c r="A32" s="38" t="s">
        <v>67</v>
      </c>
      <c r="B32" s="58">
        <f t="shared" si="0"/>
        <v>376</v>
      </c>
      <c r="C32" s="61">
        <v>213</v>
      </c>
      <c r="D32" s="61">
        <v>163</v>
      </c>
      <c r="E32" s="60"/>
      <c r="F32" s="38" t="s">
        <v>68</v>
      </c>
      <c r="G32" s="58">
        <f t="shared" si="1"/>
        <v>120</v>
      </c>
      <c r="H32" s="59">
        <v>46</v>
      </c>
      <c r="I32" s="59">
        <v>74</v>
      </c>
      <c r="J32" s="60"/>
      <c r="K32" s="38" t="s">
        <v>69</v>
      </c>
      <c r="L32" s="58">
        <f t="shared" si="2"/>
        <v>6</v>
      </c>
      <c r="M32" s="59">
        <v>1</v>
      </c>
      <c r="N32" s="59">
        <v>5</v>
      </c>
    </row>
    <row r="33" spans="1:14" s="2" customFormat="1" ht="18.75" customHeight="1">
      <c r="A33" s="38" t="s">
        <v>70</v>
      </c>
      <c r="B33" s="58">
        <f t="shared" si="0"/>
        <v>440</v>
      </c>
      <c r="C33" s="59">
        <v>254</v>
      </c>
      <c r="D33" s="59">
        <v>186</v>
      </c>
      <c r="E33" s="60"/>
      <c r="F33" s="38" t="s">
        <v>71</v>
      </c>
      <c r="G33" s="58">
        <f t="shared" si="1"/>
        <v>113</v>
      </c>
      <c r="H33" s="59">
        <v>50</v>
      </c>
      <c r="I33" s="59">
        <v>63</v>
      </c>
      <c r="J33" s="60"/>
      <c r="K33" s="38" t="s">
        <v>72</v>
      </c>
      <c r="L33" s="58">
        <f t="shared" si="2"/>
        <v>2</v>
      </c>
      <c r="M33" s="59">
        <v>0</v>
      </c>
      <c r="N33" s="59">
        <v>2</v>
      </c>
    </row>
    <row r="34" spans="1:14" s="2" customFormat="1" ht="18.75" customHeight="1">
      <c r="A34" s="38" t="s">
        <v>73</v>
      </c>
      <c r="B34" s="58">
        <f t="shared" si="0"/>
        <v>464</v>
      </c>
      <c r="C34" s="59">
        <v>236</v>
      </c>
      <c r="D34" s="59">
        <v>228</v>
      </c>
      <c r="E34" s="60"/>
      <c r="F34" s="38" t="s">
        <v>74</v>
      </c>
      <c r="G34" s="58">
        <f t="shared" si="1"/>
        <v>120</v>
      </c>
      <c r="H34" s="59">
        <v>49</v>
      </c>
      <c r="I34" s="59">
        <v>71</v>
      </c>
      <c r="J34" s="60"/>
      <c r="K34" s="38" t="s">
        <v>75</v>
      </c>
      <c r="L34" s="58">
        <f t="shared" si="2"/>
        <v>2</v>
      </c>
      <c r="M34" s="59">
        <v>2</v>
      </c>
      <c r="N34" s="59">
        <v>0</v>
      </c>
    </row>
    <row r="35" spans="1:14" s="2" customFormat="1" ht="18.75" customHeight="1">
      <c r="A35" s="38" t="s">
        <v>76</v>
      </c>
      <c r="B35" s="58">
        <f t="shared" si="0"/>
        <v>420</v>
      </c>
      <c r="C35" s="59">
        <v>226</v>
      </c>
      <c r="D35" s="59">
        <v>194</v>
      </c>
      <c r="E35" s="60"/>
      <c r="F35" s="38" t="s">
        <v>77</v>
      </c>
      <c r="G35" s="58">
        <f t="shared" si="1"/>
        <v>109</v>
      </c>
      <c r="H35" s="59">
        <v>48</v>
      </c>
      <c r="I35" s="59">
        <v>61</v>
      </c>
      <c r="J35" s="60"/>
      <c r="K35" s="38" t="s">
        <v>78</v>
      </c>
      <c r="L35" s="58">
        <f t="shared" si="2"/>
        <v>1</v>
      </c>
      <c r="M35" s="59">
        <v>0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436</v>
      </c>
      <c r="C36" s="59">
        <v>237</v>
      </c>
      <c r="D36" s="59">
        <v>199</v>
      </c>
      <c r="E36" s="60"/>
      <c r="F36" s="38" t="s">
        <v>80</v>
      </c>
      <c r="G36" s="58">
        <f t="shared" si="1"/>
        <v>88</v>
      </c>
      <c r="H36" s="59">
        <v>40</v>
      </c>
      <c r="I36" s="59">
        <v>48</v>
      </c>
      <c r="J36" s="60"/>
      <c r="K36" s="38" t="s">
        <v>81</v>
      </c>
      <c r="L36" s="58">
        <f t="shared" si="2"/>
        <v>2</v>
      </c>
      <c r="M36" s="59">
        <v>1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427</v>
      </c>
      <c r="C37" s="59">
        <v>229</v>
      </c>
      <c r="D37" s="59">
        <v>198</v>
      </c>
      <c r="E37" s="60"/>
      <c r="F37" s="38" t="s">
        <v>83</v>
      </c>
      <c r="G37" s="58">
        <f t="shared" si="1"/>
        <v>101</v>
      </c>
      <c r="H37" s="59">
        <v>39</v>
      </c>
      <c r="I37" s="59">
        <v>62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414</v>
      </c>
      <c r="C38" s="59">
        <v>212</v>
      </c>
      <c r="D38" s="59">
        <v>202</v>
      </c>
      <c r="E38" s="60"/>
      <c r="F38" s="38" t="s">
        <v>86</v>
      </c>
      <c r="G38" s="58">
        <f t="shared" si="1"/>
        <v>75</v>
      </c>
      <c r="H38" s="59">
        <v>37</v>
      </c>
      <c r="I38" s="59">
        <v>38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473</v>
      </c>
      <c r="C39" s="59">
        <v>248</v>
      </c>
      <c r="D39" s="59">
        <v>225</v>
      </c>
      <c r="E39" s="60"/>
      <c r="F39" s="38" t="s">
        <v>89</v>
      </c>
      <c r="G39" s="58">
        <f t="shared" si="1"/>
        <v>91</v>
      </c>
      <c r="H39" s="59">
        <v>42</v>
      </c>
      <c r="I39" s="59">
        <v>49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442</v>
      </c>
      <c r="C40" s="59">
        <v>221</v>
      </c>
      <c r="D40" s="59">
        <v>221</v>
      </c>
      <c r="E40" s="60"/>
      <c r="F40" s="38" t="s">
        <v>92</v>
      </c>
      <c r="G40" s="58">
        <f t="shared" si="1"/>
        <v>75</v>
      </c>
      <c r="H40" s="59">
        <v>41</v>
      </c>
      <c r="I40" s="59">
        <v>34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387</v>
      </c>
      <c r="C41" s="59">
        <v>205</v>
      </c>
      <c r="D41" s="59">
        <v>182</v>
      </c>
      <c r="E41" s="60"/>
      <c r="F41" s="38" t="s">
        <v>95</v>
      </c>
      <c r="G41" s="58">
        <f t="shared" si="1"/>
        <v>56</v>
      </c>
      <c r="H41" s="59">
        <v>26</v>
      </c>
      <c r="I41" s="59">
        <v>30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312</v>
      </c>
      <c r="C42" s="59">
        <v>147</v>
      </c>
      <c r="D42" s="59">
        <v>165</v>
      </c>
      <c r="E42" s="60"/>
      <c r="F42" s="38" t="s">
        <v>98</v>
      </c>
      <c r="G42" s="58">
        <f t="shared" si="1"/>
        <v>41</v>
      </c>
      <c r="H42" s="59">
        <v>15</v>
      </c>
      <c r="I42" s="59">
        <v>26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I18" sqref="I18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189861</v>
      </c>
      <c r="F5" s="87"/>
      <c r="G5" s="43">
        <f>SUM(C11:C31)</f>
        <v>97082</v>
      </c>
      <c r="H5" s="43">
        <f>SUM(D11:D31)</f>
        <v>92779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14105</v>
      </c>
      <c r="F6" s="87"/>
      <c r="G6" s="43">
        <f>SUM(H11:H31)</f>
        <v>7124</v>
      </c>
      <c r="H6" s="43">
        <f>SUM(I11:I31)</f>
        <v>6981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203966</v>
      </c>
      <c r="F7" s="87"/>
      <c r="G7" s="43">
        <f>SUM(G5:G6)</f>
        <v>104206</v>
      </c>
      <c r="H7" s="43">
        <f>SUM(H5:H6)</f>
        <v>99760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8" t="str">
        <f>'１０月（日本人）'!L6</f>
        <v>令和３年１０月１日現在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6324</v>
      </c>
      <c r="C11" s="44">
        <v>3237</v>
      </c>
      <c r="D11" s="45">
        <v>3087</v>
      </c>
      <c r="E11" s="46"/>
      <c r="F11" s="21" t="s">
        <v>4</v>
      </c>
      <c r="G11" s="45">
        <f>SUM(H11,I11)</f>
        <v>303</v>
      </c>
      <c r="H11" s="47">
        <v>154</v>
      </c>
      <c r="I11" s="47">
        <v>149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5716</v>
      </c>
      <c r="C12" s="44">
        <v>2863</v>
      </c>
      <c r="D12" s="45">
        <v>2853</v>
      </c>
      <c r="E12" s="46"/>
      <c r="F12" s="21" t="s">
        <v>115</v>
      </c>
      <c r="G12" s="45">
        <f aca="true" t="shared" si="1" ref="G12:G31">SUM(H12,I12)</f>
        <v>302</v>
      </c>
      <c r="H12" s="47">
        <v>163</v>
      </c>
      <c r="I12" s="47">
        <v>139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5262</v>
      </c>
      <c r="C13" s="44">
        <v>2715</v>
      </c>
      <c r="D13" s="45">
        <v>2547</v>
      </c>
      <c r="E13" s="46"/>
      <c r="F13" s="28" t="s">
        <v>138</v>
      </c>
      <c r="G13" s="45">
        <f t="shared" si="1"/>
        <v>269</v>
      </c>
      <c r="H13" s="47">
        <v>151</v>
      </c>
      <c r="I13" s="47">
        <v>118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5152</v>
      </c>
      <c r="C14" s="44">
        <v>2601</v>
      </c>
      <c r="D14" s="45">
        <v>2551</v>
      </c>
      <c r="E14" s="46"/>
      <c r="F14" s="21" t="s">
        <v>116</v>
      </c>
      <c r="G14" s="45">
        <f t="shared" si="1"/>
        <v>439</v>
      </c>
      <c r="H14" s="47">
        <v>229</v>
      </c>
      <c r="I14" s="47">
        <v>210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8010</v>
      </c>
      <c r="C15" s="44">
        <v>3896</v>
      </c>
      <c r="D15" s="45">
        <v>4114</v>
      </c>
      <c r="E15" s="46"/>
      <c r="F15" s="21" t="s">
        <v>117</v>
      </c>
      <c r="G15" s="45">
        <f t="shared" si="1"/>
        <v>1621</v>
      </c>
      <c r="H15" s="47">
        <v>943</v>
      </c>
      <c r="I15" s="47">
        <v>678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15090</v>
      </c>
      <c r="C16" s="44">
        <v>7850</v>
      </c>
      <c r="D16" s="45">
        <v>7240</v>
      </c>
      <c r="E16" s="46"/>
      <c r="F16" s="21" t="s">
        <v>118</v>
      </c>
      <c r="G16" s="45">
        <f t="shared" si="1"/>
        <v>2187</v>
      </c>
      <c r="H16" s="47">
        <v>1182</v>
      </c>
      <c r="I16" s="47">
        <v>1005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14981</v>
      </c>
      <c r="C17" s="44">
        <v>7981</v>
      </c>
      <c r="D17" s="45">
        <v>7000</v>
      </c>
      <c r="E17" s="46"/>
      <c r="F17" s="21" t="s">
        <v>119</v>
      </c>
      <c r="G17" s="45">
        <f t="shared" si="1"/>
        <v>2028</v>
      </c>
      <c r="H17" s="47">
        <v>1033</v>
      </c>
      <c r="I17" s="47">
        <v>995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15097</v>
      </c>
      <c r="C18" s="44">
        <v>8138</v>
      </c>
      <c r="D18" s="45">
        <v>6959</v>
      </c>
      <c r="E18" s="46"/>
      <c r="F18" s="21" t="s">
        <v>120</v>
      </c>
      <c r="G18" s="45">
        <f t="shared" si="1"/>
        <v>1536</v>
      </c>
      <c r="H18" s="47">
        <v>784</v>
      </c>
      <c r="I18" s="47">
        <v>752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15405</v>
      </c>
      <c r="C19" s="44">
        <v>8243</v>
      </c>
      <c r="D19" s="45">
        <v>7162</v>
      </c>
      <c r="E19" s="46"/>
      <c r="F19" s="21" t="s">
        <v>121</v>
      </c>
      <c r="G19" s="45">
        <f t="shared" si="1"/>
        <v>1220</v>
      </c>
      <c r="H19" s="47">
        <v>598</v>
      </c>
      <c r="I19" s="47">
        <v>622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16670</v>
      </c>
      <c r="C20" s="44">
        <v>8837</v>
      </c>
      <c r="D20" s="45">
        <v>7833</v>
      </c>
      <c r="E20" s="46"/>
      <c r="F20" s="21" t="s">
        <v>122</v>
      </c>
      <c r="G20" s="45">
        <f t="shared" si="1"/>
        <v>1123</v>
      </c>
      <c r="H20" s="47">
        <v>519</v>
      </c>
      <c r="I20" s="47">
        <v>604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15483</v>
      </c>
      <c r="C21" s="44">
        <v>8152</v>
      </c>
      <c r="D21" s="45">
        <v>7331</v>
      </c>
      <c r="E21" s="46"/>
      <c r="F21" s="21" t="s">
        <v>123</v>
      </c>
      <c r="G21" s="45">
        <f t="shared" si="1"/>
        <v>998</v>
      </c>
      <c r="H21" s="47">
        <v>451</v>
      </c>
      <c r="I21" s="47">
        <v>547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11851</v>
      </c>
      <c r="C22" s="44">
        <v>6408</v>
      </c>
      <c r="D22" s="45">
        <v>5443</v>
      </c>
      <c r="E22" s="46"/>
      <c r="F22" s="21" t="s">
        <v>124</v>
      </c>
      <c r="G22" s="45">
        <f t="shared" si="1"/>
        <v>781</v>
      </c>
      <c r="H22" s="47">
        <v>351</v>
      </c>
      <c r="I22" s="47">
        <v>430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9808</v>
      </c>
      <c r="C23" s="44">
        <v>5358</v>
      </c>
      <c r="D23" s="45">
        <v>4450</v>
      </c>
      <c r="E23" s="46"/>
      <c r="F23" s="21" t="s">
        <v>125</v>
      </c>
      <c r="G23" s="45">
        <f t="shared" si="1"/>
        <v>531</v>
      </c>
      <c r="H23" s="47">
        <v>226</v>
      </c>
      <c r="I23" s="47">
        <v>305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9221</v>
      </c>
      <c r="C24" s="44">
        <v>4850</v>
      </c>
      <c r="D24" s="45">
        <v>4371</v>
      </c>
      <c r="E24" s="46"/>
      <c r="F24" s="21" t="s">
        <v>126</v>
      </c>
      <c r="G24" s="45">
        <f t="shared" si="1"/>
        <v>338</v>
      </c>
      <c r="H24" s="47">
        <v>161</v>
      </c>
      <c r="I24" s="47">
        <v>177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12162</v>
      </c>
      <c r="C25" s="44">
        <v>6457</v>
      </c>
      <c r="D25" s="45">
        <v>5705</v>
      </c>
      <c r="E25" s="46"/>
      <c r="F25" s="21" t="s">
        <v>127</v>
      </c>
      <c r="G25" s="45">
        <f t="shared" si="1"/>
        <v>167</v>
      </c>
      <c r="H25" s="47">
        <v>83</v>
      </c>
      <c r="I25" s="47">
        <v>84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8587</v>
      </c>
      <c r="C26" s="44">
        <v>3939</v>
      </c>
      <c r="D26" s="45">
        <v>4648</v>
      </c>
      <c r="E26" s="46"/>
      <c r="F26" s="21" t="s">
        <v>128</v>
      </c>
      <c r="G26" s="45">
        <f t="shared" si="1"/>
        <v>117</v>
      </c>
      <c r="H26" s="47">
        <v>51</v>
      </c>
      <c r="I26" s="47">
        <v>66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7147</v>
      </c>
      <c r="C27" s="44">
        <v>2981</v>
      </c>
      <c r="D27" s="45">
        <v>4166</v>
      </c>
      <c r="E27" s="46"/>
      <c r="F27" s="21" t="s">
        <v>129</v>
      </c>
      <c r="G27" s="45">
        <f t="shared" si="1"/>
        <v>72</v>
      </c>
      <c r="H27" s="47">
        <v>28</v>
      </c>
      <c r="I27" s="47">
        <v>44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4937</v>
      </c>
      <c r="C28" s="44">
        <v>1815</v>
      </c>
      <c r="D28" s="45">
        <v>3122</v>
      </c>
      <c r="E28" s="46"/>
      <c r="F28" s="21" t="s">
        <v>130</v>
      </c>
      <c r="G28" s="45">
        <f t="shared" si="1"/>
        <v>41</v>
      </c>
      <c r="H28" s="47">
        <v>9</v>
      </c>
      <c r="I28" s="47">
        <v>32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2189</v>
      </c>
      <c r="C29" s="44">
        <v>619</v>
      </c>
      <c r="D29" s="45">
        <v>1570</v>
      </c>
      <c r="E29" s="46"/>
      <c r="F29" s="21" t="s">
        <v>131</v>
      </c>
      <c r="G29" s="45">
        <f t="shared" si="1"/>
        <v>24</v>
      </c>
      <c r="H29" s="47">
        <v>5</v>
      </c>
      <c r="I29" s="47">
        <v>19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654</v>
      </c>
      <c r="C30" s="44">
        <v>125</v>
      </c>
      <c r="D30" s="45">
        <v>529</v>
      </c>
      <c r="E30" s="46"/>
      <c r="F30" s="21" t="s">
        <v>132</v>
      </c>
      <c r="G30" s="45">
        <f t="shared" si="1"/>
        <v>8</v>
      </c>
      <c r="H30" s="47">
        <v>3</v>
      </c>
      <c r="I30" s="47">
        <v>5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115</v>
      </c>
      <c r="C31" s="44">
        <v>17</v>
      </c>
      <c r="D31" s="45">
        <v>98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45012</v>
      </c>
      <c r="D36" s="49">
        <f>(C36/E5)*100</f>
        <v>23.707870494730354</v>
      </c>
      <c r="E36" s="50"/>
      <c r="F36" s="51">
        <f>SUM(G24:G31)</f>
        <v>767</v>
      </c>
      <c r="G36" s="52">
        <f>(F36/E6)*100</f>
        <v>5.43778801843318</v>
      </c>
      <c r="H36" s="53">
        <f>SUM(C36,F36)</f>
        <v>45779</v>
      </c>
      <c r="I36" s="54">
        <f>(H36/E7)*100</f>
        <v>22.444427012345194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17302</v>
      </c>
      <c r="D37" s="49">
        <f>(C37/E5)*100</f>
        <v>9.112982655732353</v>
      </c>
      <c r="E37" s="55"/>
      <c r="F37" s="56">
        <f>SUM(G11:G13)</f>
        <v>874</v>
      </c>
      <c r="G37" s="57">
        <f>(F37/E6)*100</f>
        <v>6.19638426090039</v>
      </c>
      <c r="H37" s="53">
        <f>SUM(C37,F37)</f>
        <v>18176</v>
      </c>
      <c r="I37" s="54">
        <f>(H37/E7)*100</f>
        <v>8.911289136424697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2021-10-04T08:51:29Z</dcterms:modified>
  <cp:category/>
  <cp:version/>
  <cp:contentType/>
  <cp:contentStatus/>
  <cp:revision>1</cp:revision>
</cp:coreProperties>
</file>