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3" yWindow="-13" windowWidth="20972" windowHeight="4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7"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C37" i="9"/>
  <c r="BE36" i="9"/>
  <c r="AM36" i="9"/>
  <c r="C36" i="9"/>
  <c r="BE35" i="9"/>
  <c r="AM35" i="9"/>
  <c r="BE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7" i="9" l="1"/>
  <c r="BW34" i="9" s="1"/>
  <c r="BW35" i="9" s="1"/>
  <c r="BW36" i="9" l="1"/>
  <c r="CO34" i="9" s="1"/>
  <c r="CO35" i="9" s="1"/>
  <c r="CO36" i="9" s="1"/>
</calcChain>
</file>

<file path=xl/sharedStrings.xml><?xml version="1.0" encoding="utf-8"?>
<sst xmlns="http://schemas.openxmlformats.org/spreadsheetml/2006/main" count="1016" uniqueCount="540">
  <si>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</si>
  <si>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</si>
  <si>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</si>
  <si>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</si>
  <si>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</si>
  <si>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</si>
  <si>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</si>
  <si>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</si>
  <si>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</si>
  <si>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</si>
  <si>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</si>
  <si>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</si>
  <si>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</si>
  <si>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</si>
  <si>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</si>
  <si>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</si>
  <si>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</si>
  <si>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</si>
  <si>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</si>
  <si>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</si>
  <si>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</si>
  <si>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</si>
  <si>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</si>
  <si>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</si>
  <si>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</si>
  <si>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</si>
  <si>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</si>
  <si>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</si>
  <si>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</si>
  <si>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</si>
  <si>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</si>
  <si>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</si>
  <si>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</si>
  <si>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</si>
  <si>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</si>
  <si>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</si>
  <si>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</si>
  <si>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</si>
  <si>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</si>
  <si>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</si>
  <si>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</si>
  <si>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</si>
  <si>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</si>
  <si>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</si>
  <si>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</si>
  <si>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</si>
  <si>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</si>
  <si>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</si>
  <si>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</si>
  <si>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</si>
  <si>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</si>
  <si>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</si>
  <si>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</si>
  <si>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</si>
  <si>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</si>
  <si>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</si>
  <si>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</si>
  <si>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</si>
  <si>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</si>
  <si>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</si>
  <si>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</si>
  <si>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</si>
  <si>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</si>
  <si>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</si>
  <si>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</si>
  <si>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</si>
  <si>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</si>
  <si>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</si>
  <si>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</si>
  <si>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</si>
  <si>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</si>
  <si>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</si>
  <si>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</si>
  <si>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</si>
  <si>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</si>
  <si>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</si>
  <si>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</si>
  <si>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</si>
  <si>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</si>
  <si>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</si>
  <si>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</si>
  <si>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</si>
  <si>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</si>
  <si>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</si>
  <si>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</si>
  <si>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</si>
  <si>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</si>
  <si>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</si>
  <si>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</si>
  <si>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</si>
  <si>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</si>
  <si>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</si>
  <si>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</si>
  <si>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</si>
  <si>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</si>
  <si>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</si>
  <si>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</si>
  <si>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</si>
  <si>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</si>
  <si>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</si>
  <si>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</si>
  <si>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</si>
  <si>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</si>
  <si>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</si>
  <si>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</si>
  <si>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</si>
  <si>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</si>
  <si>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</si>
  <si>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</si>
  <si>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</si>
  <si>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</si>
  <si>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</si>
  <si>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</si>
  <si>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</si>
  <si>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</si>
  <si>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</si>
  <si>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</si>
  <si>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</si>
  <si>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</si>
  <si>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</si>
  <si>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</si>
  <si>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</si>
  <si>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</si>
  <si>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</si>
  <si>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</si>
  <si>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</si>
  <si>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</si>
  <si>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</si>
  <si>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</si>
  <si>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</si>
  <si>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</si>
  <si>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</si>
  <si>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</si>
  <si>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</si>
  <si>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</si>
  <si>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</si>
  <si>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</si>
  <si>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</si>
  <si>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</si>
  <si>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</si>
  <si>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</si>
  <si>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</si>
  <si>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</si>
  <si>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</si>
  <si>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</si>
  <si>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</si>
  <si>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</si>
  <si>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</si>
  <si>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</si>
  <si>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</si>
  <si>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</si>
  <si>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</si>
  <si>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</si>
  <si>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</si>
  <si>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</si>
  <si>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</si>
  <si>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</si>
  <si>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</si>
  <si>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</si>
  <si>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</si>
  <si>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</si>
  <si>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</si>
  <si>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</si>
  <si>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</si>
  <si>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</si>
  <si>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</si>
  <si>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</si>
  <si>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</si>
  <si>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</si>
  <si>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</si>
  <si>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</si>
  <si>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</si>
  <si>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</si>
  <si>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</si>
  <si>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</si>
  <si>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</si>
  <si>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</si>
  <si>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</si>
  <si>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</si>
  <si>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</si>
  <si>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</si>
  <si>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</si>
  <si>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</si>
  <si>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</si>
  <si>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</si>
  <si>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</si>
  <si>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</si>
  <si>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</si>
  <si>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</si>
  <si>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</si>
  <si>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</si>
  <si>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</si>
  <si>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</si>
  <si>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</si>
  <si>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</si>
  <si>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</si>
  <si>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東京都台東区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</si>
  <si>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</si>
  <si>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</si>
  <si>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</si>
  <si>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</si>
  <si>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</si>
  <si>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</si>
  <si>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</si>
  <si>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</si>
  <si>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</si>
  <si>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</si>
  <si>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</si>
  <si>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</si>
  <si>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</si>
  <si>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</si>
  <si>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</si>
  <si>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</si>
  <si>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</si>
  <si>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</si>
  <si>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</si>
  <si>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</si>
  <si>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</si>
  <si>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</si>
  <si>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</si>
  <si>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</si>
  <si>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</si>
  <si>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</si>
  <si>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</si>
  <si>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</si>
  <si>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</si>
  <si>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</si>
  <si>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</si>
  <si>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</si>
  <si>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</si>
  <si>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</si>
  <si>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</si>
  <si>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</si>
  <si>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</si>
  <si>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</si>
  <si>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</si>
  <si>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</si>
  <si>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</si>
  <si>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</si>
  <si>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</si>
  <si>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</si>
  <si>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</si>
  <si>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</si>
  <si>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</si>
  <si>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</si>
  <si>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</si>
  <si>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</si>
  <si>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</si>
  <si>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</si>
  <si>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</si>
  <si>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</si>
  <si>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</si>
  <si>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</si>
  <si>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</si>
  <si>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</si>
  <si>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</si>
  <si>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</si>
  <si>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</si>
  <si>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</si>
  <si>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</si>
  <si>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</si>
  <si>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</si>
  <si>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</si>
  <si>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</si>
  <si>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</si>
  <si>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</si>
  <si>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</si>
  <si>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</si>
  <si>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</si>
  <si>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</si>
  <si>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</si>
  <si>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</si>
  <si>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</si>
  <si>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</si>
  <si>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</si>
  <si>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</si>
  <si>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</si>
  <si>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</si>
  <si>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</si>
  <si>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</si>
  <si>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</si>
  <si>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</si>
  <si>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</si>
  <si>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</si>
  <si>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</si>
  <si>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</si>
  <si>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</si>
  <si>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</si>
  <si>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</si>
  <si>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</si>
  <si>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</si>
  <si>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</si>
  <si>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</si>
  <si>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</si>
  <si>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</si>
  <si>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</si>
  <si>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</si>
  <si>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</si>
  <si>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</si>
  <si>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</si>
  <si>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</si>
  <si>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</si>
  <si>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</si>
  <si>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</si>
  <si>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</si>
  <si>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</si>
  <si>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</si>
  <si>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</si>
  <si>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</si>
  <si>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</si>
  <si>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</si>
  <si>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</si>
  <si>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</si>
  <si>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</si>
  <si>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</si>
  <si>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</si>
  <si>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</si>
  <si>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</si>
  <si>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</si>
  <si>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</si>
  <si>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</si>
  <si>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</si>
  <si>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</si>
  <si>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</si>
  <si>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</si>
  <si>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</si>
  <si>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</si>
  <si>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</si>
  <si>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</si>
  <si>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</si>
  <si>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</si>
  <si>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</si>
  <si>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</si>
  <si>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</si>
  <si>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</si>
  <si>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</si>
  <si>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</si>
  <si>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</si>
  <si>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</si>
  <si>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</si>
  <si>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</si>
  <si>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</si>
  <si>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</si>
  <si>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</si>
  <si>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</si>
  <si>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東京都台東区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</si>
  <si>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</si>
  <si>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</si>
  <si>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</si>
  <si>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</si>
  <si>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</si>
  <si>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</si>
  <si>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</si>
  <si>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</si>
  <si>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</si>
  <si>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</si>
  <si>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</si>
  <si>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</si>
  <si>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</si>
  <si>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</si>
  <si>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</si>
  <si>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</si>
  <si>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</si>
  <si>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</si>
  <si>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</si>
  <si>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</si>
  <si>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</si>
  <si>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</si>
  <si>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</si>
  <si>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</si>
  <si>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</si>
  <si>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</si>
  <si>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</si>
  <si>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</si>
  <si>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</si>
  <si>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</si>
  <si>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</si>
  <si>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</si>
  <si>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</si>
  <si>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</si>
  <si>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</si>
  <si>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</si>
  <si>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</si>
  <si>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</si>
  <si>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</si>
  <si>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</si>
  <si>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</si>
  <si>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</si>
  <si>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</si>
  <si>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</si>
  <si>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</si>
  <si>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</si>
  <si>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</si>
  <si>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</si>
  <si>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</si>
  <si>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</si>
  <si>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</si>
  <si>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</si>
  <si>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</si>
  <si>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</si>
  <si>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</si>
  <si>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</si>
  <si>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</si>
  <si>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</si>
  <si>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</si>
  <si>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</si>
  <si>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</si>
  <si>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</si>
  <si>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</si>
  <si>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</si>
  <si>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</si>
  <si>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</si>
  <si>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</si>
  <si>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</si>
  <si>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</si>
  <si>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</si>
  <si>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</si>
  <si>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</si>
  <si>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</si>
  <si>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</si>
  <si>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</si>
  <si>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</si>
  <si>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</si>
  <si>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</si>
  <si>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</si>
  <si>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</si>
  <si>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</si>
  <si>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</si>
  <si>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</si>
  <si>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</si>
  <si>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</si>
  <si>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</si>
  <si>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</si>
  <si>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</si>
  <si>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</si>
  <si>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</si>
  <si>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</si>
  <si>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</si>
  <si>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</si>
  <si>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</si>
  <si>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</si>
  <si>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</si>
  <si>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</si>
  <si>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</si>
  <si>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</si>
  <si>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</si>
  <si>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</si>
  <si>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</si>
  <si>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</si>
  <si>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</si>
  <si>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</si>
  <si>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</si>
  <si>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</si>
  <si>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</si>
  <si>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</si>
  <si>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</si>
  <si>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</si>
  <si>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</si>
  <si>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</si>
  <si>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</si>
  <si>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</si>
  <si>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</si>
  <si>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</si>
  <si>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</si>
  <si>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</si>
  <si>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</si>
  <si>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</si>
  <si>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</si>
  <si>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</si>
  <si>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</si>
  <si>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</si>
  <si>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</si>
  <si>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</si>
  <si>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</si>
  <si>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</si>
  <si>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</si>
  <si>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</si>
  <si>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</si>
  <si>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</si>
  <si>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</si>
  <si>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</si>
  <si>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</si>
  <si>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</si>
  <si>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</si>
  <si>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</si>
  <si>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</si>
  <si>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</si>
  <si>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</si>
  <si>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</si>
  <si>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</si>
  <si>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</si>
  <si>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</si>
  <si>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</si>
  <si>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</si>
  <si>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</si>
  <si>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</si>
  <si>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</si>
  <si>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</si>
  <si>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</si>
  <si>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</si>
  <si>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</si>
  <si>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</si>
  <si>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</si>
  <si>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</si>
  <si>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</si>
  <si>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</si>
  <si>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</si>
  <si>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</si>
  <si>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</si>
  <si>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</si>
  <si>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</si>
  <si>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</si>
  <si>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</si>
  <si>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</si>
  <si>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</si>
  <si>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</si>
  <si>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3.15</t>
  </si>
  <si>
    <t>▲ 2.35</t>
  </si>
  <si>
    <t>一般会計</t>
  </si>
  <si>
    <t>国民健康保険事業会計</t>
  </si>
  <si>
    <t>介護保険会計</t>
  </si>
  <si>
    <t>後期高齢者医療会計</t>
  </si>
  <si>
    <t>病院施設会計</t>
  </si>
  <si>
    <t>老人保健施設会計</t>
  </si>
  <si>
    <t>その他会計（赤字）</t>
  </si>
  <si>
    <t>その他会計（黒字）</t>
  </si>
  <si>
    <t>-</t>
    <phoneticPr fontId="2"/>
  </si>
  <si>
    <t>-</t>
    <phoneticPr fontId="2"/>
  </si>
  <si>
    <t>台東区土地開発公社</t>
    <rPh sb="0" eb="3">
      <t>タイトウク</t>
    </rPh>
    <rPh sb="3" eb="5">
      <t>トチ</t>
    </rPh>
    <rPh sb="5" eb="7">
      <t>カイハツ</t>
    </rPh>
    <rPh sb="7" eb="9">
      <t>コウシャ</t>
    </rPh>
    <phoneticPr fontId="2"/>
  </si>
  <si>
    <t>公益財団法人台東区産業振興事業団</t>
    <rPh sb="0" eb="2">
      <t>コウエキ</t>
    </rPh>
    <rPh sb="2" eb="4">
      <t>ザイダン</t>
    </rPh>
    <rPh sb="4" eb="6">
      <t>ホウジン</t>
    </rPh>
    <rPh sb="6" eb="9">
      <t>タイトウク</t>
    </rPh>
    <rPh sb="9" eb="11">
      <t>サンギョウ</t>
    </rPh>
    <rPh sb="11" eb="13">
      <t>シンコウ</t>
    </rPh>
    <rPh sb="13" eb="16">
      <t>ジギョウダン</t>
    </rPh>
    <phoneticPr fontId="2"/>
  </si>
  <si>
    <t>公益財団法人台東区芸術文化財団</t>
    <rPh sb="0" eb="2">
      <t>コウエキ</t>
    </rPh>
    <rPh sb="2" eb="4">
      <t>ザイダン</t>
    </rPh>
    <rPh sb="4" eb="6">
      <t>ホウジン</t>
    </rPh>
    <rPh sb="6" eb="9">
      <t>タイトウク</t>
    </rPh>
    <rPh sb="9" eb="11">
      <t>ゲイジュツ</t>
    </rPh>
    <rPh sb="11" eb="13">
      <t>ブンカ</t>
    </rPh>
    <rPh sb="13" eb="15">
      <t>ザイダン</t>
    </rPh>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</si>
  <si>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</si>
  <si>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</si>
  <si>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2">
      <t>トクベツ</t>
    </rPh>
    <rPh sb="2" eb="3">
      <t>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</si>
  <si>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</si>
  <si>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</si>
  <si>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30"/>
  </si>
  <si>
    <t>法適用</t>
    <rPh sb="0" eb="1">
      <t>ホウ</t>
    </rPh>
    <rPh sb="1" eb="3">
      <t>テキヨウ</t>
    </rPh>
    <phoneticPr fontId="6"/>
  </si>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</sst>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3"/>
      <color indexed="56"/>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55625</c:v>
                </c:pt>
                <c:pt idx="1">
                  <c:v>41485</c:v>
                </c:pt>
                <c:pt idx="2">
                  <c:v>39651</c:v>
                </c:pt>
                <c:pt idx="3">
                  <c:v>37665</c:v>
                </c:pt>
                <c:pt idx="4">
                  <c:v>36861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52503</c:v>
                </c:pt>
                <c:pt idx="1">
                  <c:v>27233</c:v>
                </c:pt>
                <c:pt idx="2">
                  <c:v>32904</c:v>
                </c:pt>
                <c:pt idx="3">
                  <c:v>29763</c:v>
                </c:pt>
                <c:pt idx="4">
                  <c:v>30287</c:v>
                </c:pt>
              </c:numCache>
            </c:numRef>
          </c:val>
          <c:smooth val="0"/>
        </c:ser>
        <c:dLbls>
          <c:showLegendKey val="0"/>
          <c:showVal val="0"/>
          <c:showCatName val="0"/>
          <c:showSerName val="0"/>
          <c:showPercent val="0"/>
          <c:showBubbleSize val="0"/>
        </c:dLbls>
        <c:marker val="1"/>
        <c:smooth val="0"/>
        <c:axId val="165026432"/>
        <c:axId val="165053184"/>
      </c:lineChart>
      <c:catAx>
        <c:axId val="165026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053184"/>
        <c:crosses val="autoZero"/>
        <c:auto val="1"/>
        <c:lblAlgn val="ctr"/>
        <c:lblOffset val="100"/>
        <c:tickLblSkip val="1"/>
        <c:tickMarkSkip val="1"/>
        <c:noMultiLvlLbl val="0"/>
      </c:catAx>
      <c:valAx>
        <c:axId val="1650531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02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7.59</c:v>
                </c:pt>
                <c:pt idx="1">
                  <c:v>5.58</c:v>
                </c:pt>
                <c:pt idx="2">
                  <c:v>6.86</c:v>
                </c:pt>
                <c:pt idx="3">
                  <c:v>6.16</c:v>
                </c:pt>
                <c:pt idx="4">
                  <c:v>8.75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17.66</c:v>
                </c:pt>
                <c:pt idx="1">
                  <c:v>18.95</c:v>
                </c:pt>
                <c:pt idx="2">
                  <c:v>19.440000000000001</c:v>
                </c:pt>
                <c:pt idx="3">
                  <c:v>17.809999999999999</c:v>
                </c:pt>
                <c:pt idx="4">
                  <c:v>18.7</c:v>
                </c:pt>
              </c:numCache>
            </c:numRef>
          </c:val>
        </c:ser>
        <c:dLbls>
          <c:showLegendKey val="0"/>
          <c:showVal val="0"/>
          <c:showCatName val="0"/>
          <c:showSerName val="0"/>
          <c:showPercent val="0"/>
          <c:showBubbleSize val="0"/>
        </c:dLbls>
        <c:gapWidth val="250"/>
        <c:overlap val="100"/>
        <c:axId val="168165376"/>
        <c:axId val="168167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0.04</c:v>
                </c:pt>
                <c:pt idx="1">
                  <c:v>-3.15</c:v>
                </c:pt>
                <c:pt idx="2">
                  <c:v>1.28</c:v>
                </c:pt>
                <c:pt idx="3">
                  <c:v>-2.35</c:v>
                </c:pt>
                <c:pt idx="4">
                  <c:v>2.78</c:v>
                </c:pt>
              </c:numCache>
            </c:numRef>
          </c:val>
          <c:smooth val="0"/>
        </c:ser>
        <c:dLbls>
          <c:showLegendKey val="0"/>
          <c:showVal val="0"/>
          <c:showCatName val="0"/>
          <c:showSerName val="0"/>
          <c:showPercent val="0"/>
          <c:showBubbleSize val="0"/>
        </c:dLbls>
        <c:marker val="1"/>
        <c:smooth val="0"/>
        <c:axId val="168165376"/>
        <c:axId val="168167296"/>
      </c:lineChart>
      <c:catAx>
        <c:axId val="1681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167296"/>
        <c:crosses val="autoZero"/>
        <c:auto val="1"/>
        <c:lblAlgn val="ctr"/>
        <c:lblOffset val="100"/>
        <c:tickLblSkip val="1"/>
        <c:tickMarkSkip val="1"/>
        <c:noMultiLvlLbl val="0"/>
      </c:catAx>
      <c:valAx>
        <c:axId val="16816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0.62</c:v>
                </c:pt>
                <c:pt idx="4">
                  <c:v>#N/A</c:v>
                </c:pt>
                <c:pt idx="5">
                  <c:v>0.21</c:v>
                </c:pt>
                <c:pt idx="6">
                  <c:v>#N/A</c:v>
                </c:pt>
                <c:pt idx="7">
                  <c:v>0.25</c:v>
                </c:pt>
                <c:pt idx="8">
                  <c:v>#N/A</c:v>
                </c:pt>
                <c:pt idx="9">
                  <c:v>0.34</c:v>
                </c:pt>
              </c:numCache>
            </c:numRef>
          </c:val>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0.21</c:v>
                </c:pt>
                <c:pt idx="4">
                  <c:v>#N/A</c:v>
                </c:pt>
                <c:pt idx="5">
                  <c:v>0.18</c:v>
                </c:pt>
                <c:pt idx="6">
                  <c:v>#N/A</c:v>
                </c:pt>
                <c:pt idx="7">
                  <c:v>0.57999999999999996</c:v>
                </c:pt>
                <c:pt idx="8">
                  <c:v>#N/A</c:v>
                </c:pt>
                <c:pt idx="9">
                  <c:v>0.43</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2.33</c:v>
                </c:pt>
                <c:pt idx="2">
                  <c:v>#N/A</c:v>
                </c:pt>
                <c:pt idx="3">
                  <c:v>3.7</c:v>
                </c:pt>
                <c:pt idx="4">
                  <c:v>#N/A</c:v>
                </c:pt>
                <c:pt idx="5">
                  <c:v>3.41</c:v>
                </c:pt>
                <c:pt idx="6">
                  <c:v>#N/A</c:v>
                </c:pt>
                <c:pt idx="7">
                  <c:v>3.66</c:v>
                </c:pt>
                <c:pt idx="8">
                  <c:v>#N/A</c:v>
                </c:pt>
                <c:pt idx="9">
                  <c:v>3.19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7.59</c:v>
                </c:pt>
                <c:pt idx="2">
                  <c:v>#N/A</c:v>
                </c:pt>
                <c:pt idx="3">
                  <c:v>5.58</c:v>
                </c:pt>
                <c:pt idx="4">
                  <c:v>#N/A</c:v>
                </c:pt>
                <c:pt idx="5">
                  <c:v>6.86</c:v>
                </c:pt>
                <c:pt idx="6">
                  <c:v>#N/A</c:v>
                </c:pt>
                <c:pt idx="7">
                  <c:v>6.16</c:v>
                </c:pt>
                <c:pt idx="8">
                  <c:v>#N/A</c:v>
                </c:pt>
                <c:pt idx="9">
                  <c:v>8.75</c:v>
                </c:pt>
              </c:numCache>
            </c:numRef>
          </c:val>
        </c:ser>
        <c:dLbls>
          <c:showLegendKey val="0"/>
          <c:showVal val="0"/>
          <c:showCatName val="0"/>
          <c:showSerName val="0"/>
          <c:showPercent val="0"/>
          <c:showBubbleSize val="0"/>
        </c:dLbls>
        <c:gapWidth val="150"/>
        <c:overlap val="100"/>
        <c:axId val="169645952"/>
        <c:axId val="169647488"/>
      </c:barChart>
      <c:catAx>
        <c:axId val="1696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647488"/>
        <c:crosses val="autoZero"/>
        <c:auto val="1"/>
        <c:lblAlgn val="ctr"/>
        <c:lblOffset val="100"/>
        <c:tickLblSkip val="1"/>
        <c:tickMarkSkip val="1"/>
        <c:noMultiLvlLbl val="0"/>
      </c:catAx>
      <c:valAx>
        <c:axId val="1696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4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3091</c:v>
                </c:pt>
                <c:pt idx="5">
                  <c:v>3407</c:v>
                </c:pt>
                <c:pt idx="8">
                  <c:v>3469</c:v>
                </c:pt>
                <c:pt idx="11">
                  <c:v>3613</c:v>
                </c:pt>
                <c:pt idx="14">
                  <c:v>3636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320</c:v>
                </c:pt>
                <c:pt idx="3">
                  <c:v>34</c:v>
                </c:pt>
                <c:pt idx="6">
                  <c:v>34</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258</c:v>
                </c:pt>
                <c:pt idx="3">
                  <c:v>259</c:v>
                </c:pt>
                <c:pt idx="6">
                  <c:v>214</c:v>
                </c:pt>
                <c:pt idx="9">
                  <c:v>203</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c:v>
                </c:pt>
                <c:pt idx="3">
                  <c:v>45</c:v>
                </c:pt>
                <c:pt idx="6">
                  <c:v>45</c:v>
                </c:pt>
                <c:pt idx="9">
                  <c:v>55</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39</c:v>
                </c:pt>
                <c:pt idx="3">
                  <c:v>45</c:v>
                </c:pt>
                <c:pt idx="6">
                  <c:v>40</c:v>
                </c:pt>
                <c:pt idx="9">
                  <c:v>32</c:v>
                </c:pt>
                <c:pt idx="12">
                  <c:v>21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4938</c:v>
                </c:pt>
                <c:pt idx="3">
                  <c:v>4763</c:v>
                </c:pt>
                <c:pt idx="6">
                  <c:v>4397</c:v>
                </c:pt>
                <c:pt idx="9">
                  <c:v>4125</c:v>
                </c:pt>
                <c:pt idx="12">
                  <c:v>3793</c:v>
                </c:pt>
              </c:numCache>
            </c:numRef>
          </c:val>
        </c:ser>
        <c:dLbls>
          <c:showLegendKey val="0"/>
          <c:showVal val="0"/>
          <c:showCatName val="0"/>
          <c:showSerName val="0"/>
          <c:showPercent val="0"/>
          <c:showBubbleSize val="0"/>
        </c:dLbls>
        <c:gapWidth val="100"/>
        <c:overlap val="100"/>
        <c:axId val="169108608"/>
        <c:axId val="16911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2508</c:v>
                </c:pt>
                <c:pt idx="2">
                  <c:v>#N/A</c:v>
                </c:pt>
                <c:pt idx="3">
                  <c:v>#N/A</c:v>
                </c:pt>
                <c:pt idx="4">
                  <c:v>1739</c:v>
                </c:pt>
                <c:pt idx="5">
                  <c:v>#N/A</c:v>
                </c:pt>
                <c:pt idx="6">
                  <c:v>#N/A</c:v>
                </c:pt>
                <c:pt idx="7">
                  <c:v>1261</c:v>
                </c:pt>
                <c:pt idx="8">
                  <c:v>#N/A</c:v>
                </c:pt>
                <c:pt idx="9">
                  <c:v>#N/A</c:v>
                </c:pt>
                <c:pt idx="10">
                  <c:v>836</c:v>
                </c:pt>
                <c:pt idx="11">
                  <c:v>#N/A</c:v>
                </c:pt>
                <c:pt idx="12">
                  <c:v>#N/A</c:v>
                </c:pt>
                <c:pt idx="13">
                  <c:v>444</c:v>
                </c:pt>
                <c:pt idx="14">
                  <c:v>#N/A</c:v>
                </c:pt>
              </c:numCache>
            </c:numRef>
          </c:val>
          <c:smooth val="0"/>
        </c:ser>
        <c:dLbls>
          <c:showLegendKey val="0"/>
          <c:showVal val="0"/>
          <c:showCatName val="0"/>
          <c:showSerName val="0"/>
          <c:showPercent val="0"/>
          <c:showBubbleSize val="0"/>
        </c:dLbls>
        <c:marker val="1"/>
        <c:smooth val="0"/>
        <c:axId val="169108608"/>
        <c:axId val="169110528"/>
      </c:lineChart>
      <c:catAx>
        <c:axId val="1691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110528"/>
        <c:crosses val="autoZero"/>
        <c:auto val="1"/>
        <c:lblAlgn val="ctr"/>
        <c:lblOffset val="100"/>
        <c:tickLblSkip val="1"/>
        <c:tickMarkSkip val="1"/>
        <c:noMultiLvlLbl val="0"/>
      </c:catAx>
      <c:valAx>
        <c:axId val="16911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10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44484</c:v>
                </c:pt>
                <c:pt idx="5">
                  <c:v>45856</c:v>
                </c:pt>
                <c:pt idx="8">
                  <c:v>45137</c:v>
                </c:pt>
                <c:pt idx="11">
                  <c:v>43387</c:v>
                </c:pt>
                <c:pt idx="14">
                  <c:v>40067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1059</c:v>
                </c:pt>
                <c:pt idx="5">
                  <c:v>932</c:v>
                </c:pt>
                <c:pt idx="8">
                  <c:v>855</c:v>
                </c:pt>
                <c:pt idx="11">
                  <c:v>766</c:v>
                </c:pt>
                <c:pt idx="14">
                  <c:v>700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35985</c:v>
                </c:pt>
                <c:pt idx="5">
                  <c:v>33725</c:v>
                </c:pt>
                <c:pt idx="8">
                  <c:v>32467</c:v>
                </c:pt>
                <c:pt idx="11">
                  <c:v>31395</c:v>
                </c:pt>
                <c:pt idx="14">
                  <c:v>32663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14118</c:v>
                </c:pt>
                <c:pt idx="3">
                  <c:v>13595</c:v>
                </c:pt>
                <c:pt idx="6">
                  <c:v>13654</c:v>
                </c:pt>
                <c:pt idx="9">
                  <c:v>12707</c:v>
                </c:pt>
                <c:pt idx="12">
                  <c:v>12593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1407</c:v>
                </c:pt>
                <c:pt idx="3">
                  <c:v>1159</c:v>
                </c:pt>
                <c:pt idx="6">
                  <c:v>975</c:v>
                </c:pt>
                <c:pt idx="9">
                  <c:v>824</c:v>
                </c:pt>
                <c:pt idx="12">
                  <c:v>830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2275</c:v>
                </c:pt>
                <c:pt idx="3">
                  <c:v>2275</c:v>
                </c:pt>
                <c:pt idx="6">
                  <c:v>2275</c:v>
                </c:pt>
                <c:pt idx="9">
                  <c:v>2265</c:v>
                </c:pt>
                <c:pt idx="12">
                  <c:v>2240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656</c:v>
                </c:pt>
                <c:pt idx="3">
                  <c:v>352</c:v>
                </c:pt>
                <c:pt idx="6">
                  <c:v>318</c:v>
                </c:pt>
                <c:pt idx="9">
                  <c:v>284</c:v>
                </c:pt>
                <c:pt idx="12">
                  <c:v>250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31325</c:v>
                </c:pt>
                <c:pt idx="3">
                  <c:v>27100</c:v>
                </c:pt>
                <c:pt idx="6">
                  <c:v>23045</c:v>
                </c:pt>
                <c:pt idx="9">
                  <c:v>20012</c:v>
                </c:pt>
                <c:pt idx="12">
                  <c:v>17603</c:v>
                </c:pt>
              </c:numCache>
            </c:numRef>
          </c:val>
        </c:ser>
        <c:dLbls>
          <c:showLegendKey val="0"/>
          <c:showVal val="0"/>
          <c:showCatName val="0"/>
          <c:showSerName val="0"/>
          <c:showPercent val="0"/>
          <c:showBubbleSize val="0"/>
        </c:dLbls>
        <c:gapWidth val="100"/>
        <c:overlap val="100"/>
        <c:axId val="168242176"/>
        <c:axId val="16825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8242176"/>
        <c:axId val="168252544"/>
      </c:lineChart>
      <c:catAx>
        <c:axId val="1682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252544"/>
        <c:crosses val="autoZero"/>
        <c:auto val="1"/>
        <c:lblAlgn val="ctr"/>
        <c:lblOffset val="100"/>
        <c:tickLblSkip val="1"/>
        <c:tickMarkSkip val="1"/>
        <c:noMultiLvlLbl val="0"/>
      </c:catAx>
      <c:valAx>
        <c:axId val="16825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187,792
174,990
10.08
91,885,466
87,643,384
4,229,282
48,356,464
15,607,024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財政力指数は、前年度</a:t>
          </a:r>
          <a:r>
            <a:rPr lang="ja-JP" altLang="en-US" sz="1100" b="0" i="0" baseline="0">
              <a:solidFill>
                <a:schemeClr val="tx1"/>
              </a:solidFill>
              <a:effectLst/>
              <a:latin typeface="+mn-lt"/>
              <a:ea typeface="+mn-ea"/>
              <a:cs typeface="+mn-cs"/>
            </a:rPr>
            <a:t>と同様で</a:t>
          </a:r>
          <a:r>
            <a:rPr lang="ja-JP" altLang="ja-JP" sz="1100" b="0" i="0" baseline="0">
              <a:solidFill>
                <a:schemeClr val="tx1"/>
              </a:solidFill>
              <a:effectLst/>
              <a:latin typeface="+mn-lt"/>
              <a:ea typeface="+mn-ea"/>
              <a:cs typeface="+mn-cs"/>
            </a:rPr>
            <a:t>、０．４３ポイントとなっている。類似団体内（２３区内）では１６位となっているが、歳入に占める特別区税の割合が比較的低いことが大きな要因と考えられる。今後とも、健全な財政を維持しつつ、行政サービスの向上とコストの縮減などに取り組んでいく。</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19050</xdr:rowOff>
    </xdr:from>
    <xdr:to>
      <xdr:col>7</xdr:col>
      <xdr:colOff>152400</xdr:colOff>
      <xdr:row>44</xdr:row>
      <xdr:rowOff>113393</xdr:rowOff>
    </xdr:to>
    <xdr:cxnSp macro="">
      <xdr:nvCxnSpPr>
        <xdr:cNvPr id="65" name="直線コネクタ 64"/>
        <xdr:cNvCxnSpPr/>
      </xdr:nvCxnSpPr>
      <xdr:spPr>
        <a:xfrm flipV="1">
          <a:off x="4953000" y="60198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105427</xdr:rowOff>
    </xdr:from>
    <xdr:ext cx="762000" cy="259045"/>
    <xdr:sp macro="" textlink="">
      <xdr:nvSpPr>
        <xdr:cNvPr id="68"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7</xdr:col>
      <xdr:colOff>63500</xdr:colOff>
      <xdr:row>35</xdr:row>
      <xdr:rowOff>19050</xdr:rowOff>
    </xdr:from>
    <xdr:to>
      <xdr:col>7</xdr:col>
      <xdr:colOff>241300</xdr:colOff>
      <xdr:row>35</xdr:row>
      <xdr:rowOff>19050</xdr:rowOff>
    </xdr:to>
    <xdr:cxnSp macro="">
      <xdr:nvCxnSpPr>
        <xdr:cNvPr id="69" name="直線コネクタ 68"/>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7" name="フローチャート :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78" name="テキスト ボックス 77"/>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経常収支比率は、前年度から０．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％となっている。これは、特別</a:t>
          </a:r>
          <a:r>
            <a:rPr lang="ja-JP" altLang="en-US" sz="1100" b="0" i="0" baseline="0">
              <a:solidFill>
                <a:schemeClr val="dk1"/>
              </a:solidFill>
              <a:effectLst/>
              <a:latin typeface="+mn-lt"/>
              <a:ea typeface="+mn-ea"/>
              <a:cs typeface="+mn-cs"/>
            </a:rPr>
            <a:t>区民</a:t>
          </a:r>
          <a:r>
            <a:rPr lang="ja-JP" altLang="ja-JP" sz="1100" b="0" i="0" baseline="0">
              <a:solidFill>
                <a:schemeClr val="dk1"/>
              </a:solidFill>
              <a:effectLst/>
              <a:latin typeface="+mn-lt"/>
              <a:ea typeface="+mn-ea"/>
              <a:cs typeface="+mn-cs"/>
            </a:rPr>
            <a:t>税の増などにより、経常一般財源が前年度に比べて約</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９千万</a:t>
          </a:r>
          <a:r>
            <a:rPr lang="ja-JP" altLang="ja-JP" sz="1100" b="0" i="0" baseline="0">
              <a:solidFill>
                <a:schemeClr val="dk1"/>
              </a:solidFill>
              <a:effectLst/>
              <a:latin typeface="+mn-lt"/>
              <a:ea typeface="+mn-ea"/>
              <a:cs typeface="+mn-cs"/>
            </a:rPr>
            <a:t>円増となった一方、</a:t>
          </a:r>
          <a:r>
            <a:rPr lang="ja-JP" altLang="ja-JP" sz="1100">
              <a:solidFill>
                <a:schemeClr val="dk1"/>
              </a:solidFill>
              <a:effectLst/>
              <a:latin typeface="+mn-lt"/>
              <a:ea typeface="+mn-ea"/>
              <a:cs typeface="+mn-cs"/>
            </a:rPr>
            <a:t>ごみの戸別収集実施等による物件費の増や維持補修費の増など</a:t>
          </a:r>
          <a:r>
            <a:rPr lang="ja-JP" altLang="ja-JP" sz="1100" b="0" i="0" baseline="0">
              <a:solidFill>
                <a:schemeClr val="dk1"/>
              </a:solidFill>
              <a:effectLst/>
              <a:latin typeface="+mn-lt"/>
              <a:ea typeface="+mn-ea"/>
              <a:cs typeface="+mn-cs"/>
            </a:rPr>
            <a:t>により、経常的経費に充当する一般財源が約</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千万円増となったことによるものである。本区の経常収支比率は、一般的に適正と言われる７０から８０％の範囲内を２１年度から超えている。経常収支比率が適正水準となるよう今後とも事業執行の効率化と管理的経費の縮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44027</xdr:rowOff>
    </xdr:from>
    <xdr:to>
      <xdr:col>7</xdr:col>
      <xdr:colOff>152400</xdr:colOff>
      <xdr:row>68</xdr:row>
      <xdr:rowOff>21167</xdr:rowOff>
    </xdr:to>
    <xdr:cxnSp macro="">
      <xdr:nvCxnSpPr>
        <xdr:cNvPr id="128" name="直線コネクタ 127"/>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164694</xdr:rowOff>
    </xdr:from>
    <xdr:ext cx="762000" cy="259045"/>
    <xdr:sp macro="" textlink="">
      <xdr:nvSpPr>
        <xdr:cNvPr id="129"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7</xdr:col>
      <xdr:colOff>63500</xdr:colOff>
      <xdr:row>68</xdr:row>
      <xdr:rowOff>21167</xdr:rowOff>
    </xdr:from>
    <xdr:to>
      <xdr:col>7</xdr:col>
      <xdr:colOff>241300</xdr:colOff>
      <xdr:row>68</xdr:row>
      <xdr:rowOff>21167</xdr:rowOff>
    </xdr:to>
    <xdr:cxnSp macro="">
      <xdr:nvCxnSpPr>
        <xdr:cNvPr id="130" name="直線コネクタ 129"/>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130404</xdr:rowOff>
    </xdr:from>
    <xdr:ext cx="762000" cy="259045"/>
    <xdr:sp macro="" textlink="">
      <xdr:nvSpPr>
        <xdr:cNvPr id="131"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7</xdr:col>
      <xdr:colOff>63500</xdr:colOff>
      <xdr:row>59</xdr:row>
      <xdr:rowOff>44027</xdr:rowOff>
    </xdr:from>
    <xdr:to>
      <xdr:col>7</xdr:col>
      <xdr:colOff>241300</xdr:colOff>
      <xdr:row>59</xdr:row>
      <xdr:rowOff>44027</xdr:rowOff>
    </xdr:to>
    <xdr:cxnSp macro="">
      <xdr:nvCxnSpPr>
        <xdr:cNvPr id="132" name="直線コネクタ 131"/>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18204</xdr:rowOff>
    </xdr:from>
    <xdr:to>
      <xdr:col>7</xdr:col>
      <xdr:colOff>152400</xdr:colOff>
      <xdr:row>66</xdr:row>
      <xdr:rowOff>82550</xdr:rowOff>
    </xdr:to>
    <xdr:cxnSp macro="">
      <xdr:nvCxnSpPr>
        <xdr:cNvPr id="133" name="直線コネクタ 132"/>
        <xdr:cNvCxnSpPr/>
      </xdr:nvCxnSpPr>
      <xdr:spPr>
        <a:xfrm flipV="1">
          <a:off x="4114800" y="1133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13140</xdr:rowOff>
    </xdr:from>
    <xdr:ext cx="762000" cy="259045"/>
    <xdr:sp macro="" textlink="">
      <xdr:nvSpPr>
        <xdr:cNvPr id="134"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35" name="フローチャート : 判断 134"/>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82550</xdr:rowOff>
    </xdr:from>
    <xdr:to>
      <xdr:col>6</xdr:col>
      <xdr:colOff>0</xdr:colOff>
      <xdr:row>66</xdr:row>
      <xdr:rowOff>90594</xdr:rowOff>
    </xdr:to>
    <xdr:cxnSp macro="">
      <xdr:nvCxnSpPr>
        <xdr:cNvPr id="136" name="直線コネクタ 135"/>
        <xdr:cNvCxnSpPr/>
      </xdr:nvCxnSpPr>
      <xdr:spPr>
        <a:xfrm flipV="1">
          <a:off x="3225800" y="1139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66463</xdr:rowOff>
    </xdr:from>
    <xdr:to>
      <xdr:col>6</xdr:col>
      <xdr:colOff>50800</xdr:colOff>
      <xdr:row>65</xdr:row>
      <xdr:rowOff>168063</xdr:rowOff>
    </xdr:to>
    <xdr:sp macro="" textlink="">
      <xdr:nvSpPr>
        <xdr:cNvPr id="137" name="フローチャート : 判断 136"/>
        <xdr:cNvSpPr/>
      </xdr:nvSpPr>
      <xdr:spPr>
        <a:xfrm>
          <a:off x="4064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6790</xdr:rowOff>
    </xdr:from>
    <xdr:ext cx="736600" cy="259045"/>
    <xdr:sp macro="" textlink="">
      <xdr:nvSpPr>
        <xdr:cNvPr id="138" name="テキスト ボックス 137"/>
        <xdr:cNvSpPr txBox="1"/>
      </xdr:nvSpPr>
      <xdr:spPr>
        <a:xfrm>
          <a:off x="3733800" y="109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90594</xdr:rowOff>
    </xdr:from>
    <xdr:to>
      <xdr:col>4</xdr:col>
      <xdr:colOff>482600</xdr:colOff>
      <xdr:row>66</xdr:row>
      <xdr:rowOff>90594</xdr:rowOff>
    </xdr:to>
    <xdr:cxnSp macro="">
      <xdr:nvCxnSpPr>
        <xdr:cNvPr id="139" name="直線コネクタ 138"/>
        <xdr:cNvCxnSpPr/>
      </xdr:nvCxnSpPr>
      <xdr:spPr>
        <a:xfrm>
          <a:off x="2336800" y="1140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114723</xdr:rowOff>
    </xdr:from>
    <xdr:to>
      <xdr:col>4</xdr:col>
      <xdr:colOff>533400</xdr:colOff>
      <xdr:row>66</xdr:row>
      <xdr:rowOff>44873</xdr:rowOff>
    </xdr:to>
    <xdr:sp macro="" textlink="">
      <xdr:nvSpPr>
        <xdr:cNvPr id="140" name="フローチャート : 判断 139"/>
        <xdr:cNvSpPr/>
      </xdr:nvSpPr>
      <xdr:spPr>
        <a:xfrm>
          <a:off x="3175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55050</xdr:rowOff>
    </xdr:from>
    <xdr:ext cx="762000" cy="259045"/>
    <xdr:sp macro="" textlink="">
      <xdr:nvSpPr>
        <xdr:cNvPr id="141" name="テキスト ボックス 140"/>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66</xdr:row>
      <xdr:rowOff>90594</xdr:rowOff>
    </xdr:to>
    <xdr:cxnSp macro="">
      <xdr:nvCxnSpPr>
        <xdr:cNvPr id="142" name="直線コネクタ 141"/>
        <xdr:cNvCxnSpPr/>
      </xdr:nvCxnSpPr>
      <xdr:spPr>
        <a:xfrm>
          <a:off x="1447800" y="1106043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42333</xdr:rowOff>
    </xdr:from>
    <xdr:to>
      <xdr:col>3</xdr:col>
      <xdr:colOff>330200</xdr:colOff>
      <xdr:row>65</xdr:row>
      <xdr:rowOff>143933</xdr:rowOff>
    </xdr:to>
    <xdr:sp macro="" textlink="">
      <xdr:nvSpPr>
        <xdr:cNvPr id="143" name="フローチャート : 判断 142"/>
        <xdr:cNvSpPr/>
      </xdr:nvSpPr>
      <xdr:spPr>
        <a:xfrm>
          <a:off x="2286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154110</xdr:rowOff>
    </xdr:from>
    <xdr:ext cx="762000" cy="259045"/>
    <xdr:sp macro="" textlink="">
      <xdr:nvSpPr>
        <xdr:cNvPr id="144" name="テキスト ボックス 143"/>
        <xdr:cNvSpPr txBox="1"/>
      </xdr:nvSpPr>
      <xdr:spPr>
        <a:xfrm>
          <a:off x="1955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5" name="フローチャート : 判断 144"/>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6" name="テキスト ボックス 145"/>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2" name="円/楕円 151"/>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3"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4" name="円/楕円 153"/>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5" name="テキスト ボックス 154"/>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39794</xdr:rowOff>
    </xdr:from>
    <xdr:to>
      <xdr:col>4</xdr:col>
      <xdr:colOff>533400</xdr:colOff>
      <xdr:row>66</xdr:row>
      <xdr:rowOff>141394</xdr:rowOff>
    </xdr:to>
    <xdr:sp macro="" textlink="">
      <xdr:nvSpPr>
        <xdr:cNvPr id="156" name="円/楕円 155"/>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126171</xdr:rowOff>
    </xdr:from>
    <xdr:ext cx="762000" cy="259045"/>
    <xdr:sp macro="" textlink="">
      <xdr:nvSpPr>
        <xdr:cNvPr id="157" name="テキスト ボックス 156"/>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39794</xdr:rowOff>
    </xdr:from>
    <xdr:to>
      <xdr:col>3</xdr:col>
      <xdr:colOff>330200</xdr:colOff>
      <xdr:row>66</xdr:row>
      <xdr:rowOff>141394</xdr:rowOff>
    </xdr:to>
    <xdr:sp macro="" textlink="">
      <xdr:nvSpPr>
        <xdr:cNvPr id="158" name="円/楕円 157"/>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126171</xdr:rowOff>
    </xdr:from>
    <xdr:ext cx="762000" cy="259045"/>
    <xdr:sp macro="" textlink="">
      <xdr:nvSpPr>
        <xdr:cNvPr id="159" name="テキスト ボックス 158"/>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60" name="円/楕円 159"/>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61" name="テキスト ボックス 160"/>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人口１人当たり人件費・物件費等決算額は、前年度と比較し８，</a:t>
          </a:r>
          <a:r>
            <a:rPr lang="ja-JP" altLang="en-US" sz="1100">
              <a:solidFill>
                <a:schemeClr val="dk1"/>
              </a:solidFill>
              <a:effectLst/>
              <a:latin typeface="+mn-lt"/>
              <a:ea typeface="+mn-ea"/>
              <a:cs typeface="+mn-cs"/>
            </a:rPr>
            <a:t>０３５</a:t>
          </a:r>
          <a:r>
            <a:rPr lang="ja-JP" altLang="ja-JP" sz="1100">
              <a:solidFill>
                <a:schemeClr val="dk1"/>
              </a:solidFill>
              <a:effectLst/>
              <a:latin typeface="+mn-lt"/>
              <a:ea typeface="+mn-ea"/>
              <a:cs typeface="+mn-cs"/>
            </a:rPr>
            <a:t>円減少している。これは、基幹系業務システム</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減など</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費が減になったことなどによるものである。また、２３区内で</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位となっているが、これは、施設の管理運営委託や業務委託などに先駆的に取り組んできたため、物件費が比較的多いことによるものである。なお、区有施設の老朽化に伴い、今後、維持補修費の増加が見込まれることから、計画的な施設保全に努めるなど、適切な管理を行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167590</xdr:rowOff>
    </xdr:from>
    <xdr:to>
      <xdr:col>7</xdr:col>
      <xdr:colOff>152400</xdr:colOff>
      <xdr:row>88</xdr:row>
      <xdr:rowOff>59953</xdr:rowOff>
    </xdr:to>
    <xdr:cxnSp macro="">
      <xdr:nvCxnSpPr>
        <xdr:cNvPr id="189" name="直線コネクタ 188"/>
        <xdr:cNvCxnSpPr/>
      </xdr:nvCxnSpPr>
      <xdr:spPr>
        <a:xfrm flipV="1">
          <a:off x="4953000" y="13883590"/>
          <a:ext cx="0" cy="126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32030</xdr:rowOff>
    </xdr:from>
    <xdr:ext cx="762000" cy="259045"/>
    <xdr:sp macro="" textlink="">
      <xdr:nvSpPr>
        <xdr:cNvPr id="190" name="人件費・物件費等の状況最小値テキスト"/>
        <xdr:cNvSpPr txBox="1"/>
      </xdr:nvSpPr>
      <xdr:spPr>
        <a:xfrm>
          <a:off x="5041900" y="1511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362,423</a:t>
          </a:r>
          <a:endParaRPr kumimoji="1" lang="ja-JP" altLang="en-US" sz="1000" b="1">
            <a:latin typeface="ＭＳ Ｐゴシック"/>
          </a:endParaRPr>
        </a:p>
      </xdr:txBody>
    </xdr:sp>
    <xdr:clientData/>
  </xdr:oneCellAnchor>
  <xdr:twoCellAnchor>
    <xdr:from>
      <xdr:col>7</xdr:col>
      <xdr:colOff>63500</xdr:colOff>
      <xdr:row>88</xdr:row>
      <xdr:rowOff>59953</xdr:rowOff>
    </xdr:from>
    <xdr:to>
      <xdr:col>7</xdr:col>
      <xdr:colOff>241300</xdr:colOff>
      <xdr:row>88</xdr:row>
      <xdr:rowOff>59953</xdr:rowOff>
    </xdr:to>
    <xdr:cxnSp macro="">
      <xdr:nvCxnSpPr>
        <xdr:cNvPr id="191" name="直線コネクタ 190"/>
        <xdr:cNvCxnSpPr/>
      </xdr:nvCxnSpPr>
      <xdr:spPr>
        <a:xfrm>
          <a:off x="4864100" y="1514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82517</xdr:rowOff>
    </xdr:from>
    <xdr:ext cx="762000" cy="259045"/>
    <xdr:sp macro="" textlink="">
      <xdr:nvSpPr>
        <xdr:cNvPr id="192" name="人件費・物件費等の状況最大値テキスト"/>
        <xdr:cNvSpPr txBox="1"/>
      </xdr:nvSpPr>
      <xdr:spPr>
        <a:xfrm>
          <a:off x="5041900" y="136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100,516</a:t>
          </a:r>
          <a:endParaRPr kumimoji="1" lang="ja-JP" altLang="en-US" sz="1000" b="1">
            <a:latin typeface="ＭＳ Ｐゴシック"/>
          </a:endParaRPr>
        </a:p>
      </xdr:txBody>
    </xdr:sp>
    <xdr:clientData/>
  </xdr:oneCellAnchor>
  <xdr:twoCellAnchor>
    <xdr:from>
      <xdr:col>7</xdr:col>
      <xdr:colOff>63500</xdr:colOff>
      <xdr:row>80</xdr:row>
      <xdr:rowOff>167590</xdr:rowOff>
    </xdr:from>
    <xdr:to>
      <xdr:col>7</xdr:col>
      <xdr:colOff>241300</xdr:colOff>
      <xdr:row>80</xdr:row>
      <xdr:rowOff>167590</xdr:rowOff>
    </xdr:to>
    <xdr:cxnSp macro="">
      <xdr:nvCxnSpPr>
        <xdr:cNvPr id="193" name="直線コネクタ 192"/>
        <xdr:cNvCxnSpPr/>
      </xdr:nvCxnSpPr>
      <xdr:spPr>
        <a:xfrm>
          <a:off x="4864100" y="1388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47661</xdr:rowOff>
    </xdr:from>
    <xdr:to>
      <xdr:col>7</xdr:col>
      <xdr:colOff>152400</xdr:colOff>
      <xdr:row>82</xdr:row>
      <xdr:rowOff>86438</xdr:rowOff>
    </xdr:to>
    <xdr:cxnSp macro="">
      <xdr:nvCxnSpPr>
        <xdr:cNvPr id="194" name="直線コネクタ 193"/>
        <xdr:cNvCxnSpPr/>
      </xdr:nvCxnSpPr>
      <xdr:spPr>
        <a:xfrm flipV="1">
          <a:off x="4114800" y="14106561"/>
          <a:ext cx="8382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60844</xdr:rowOff>
    </xdr:from>
    <xdr:ext cx="762000" cy="259045"/>
    <xdr:sp macro="" textlink="">
      <xdr:nvSpPr>
        <xdr:cNvPr id="195" name="人件費・物件費等の状況平均値テキスト"/>
        <xdr:cNvSpPr txBox="1"/>
      </xdr:nvSpPr>
      <xdr:spPr>
        <a:xfrm>
          <a:off x="5041900" y="13776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44317</xdr:rowOff>
    </xdr:from>
    <xdr:to>
      <xdr:col>7</xdr:col>
      <xdr:colOff>203200</xdr:colOff>
      <xdr:row>81</xdr:row>
      <xdr:rowOff>145917</xdr:rowOff>
    </xdr:to>
    <xdr:sp macro="" textlink="">
      <xdr:nvSpPr>
        <xdr:cNvPr id="196" name="フローチャート : 判断 195"/>
        <xdr:cNvSpPr/>
      </xdr:nvSpPr>
      <xdr:spPr>
        <a:xfrm>
          <a:off x="49022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86438</xdr:rowOff>
    </xdr:from>
    <xdr:to>
      <xdr:col>6</xdr:col>
      <xdr:colOff>0</xdr:colOff>
      <xdr:row>82</xdr:row>
      <xdr:rowOff>125924</xdr:rowOff>
    </xdr:to>
    <xdr:cxnSp macro="">
      <xdr:nvCxnSpPr>
        <xdr:cNvPr id="197" name="直線コネクタ 196"/>
        <xdr:cNvCxnSpPr/>
      </xdr:nvCxnSpPr>
      <xdr:spPr>
        <a:xfrm flipV="1">
          <a:off x="3225800" y="14145338"/>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46879</xdr:rowOff>
    </xdr:from>
    <xdr:to>
      <xdr:col>6</xdr:col>
      <xdr:colOff>50800</xdr:colOff>
      <xdr:row>81</xdr:row>
      <xdr:rowOff>148479</xdr:rowOff>
    </xdr:to>
    <xdr:sp macro="" textlink="">
      <xdr:nvSpPr>
        <xdr:cNvPr id="198" name="フローチャート : 判断 197"/>
        <xdr:cNvSpPr/>
      </xdr:nvSpPr>
      <xdr:spPr>
        <a:xfrm>
          <a:off x="4064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158656</xdr:rowOff>
    </xdr:from>
    <xdr:ext cx="736600" cy="259045"/>
    <xdr:sp macro="" textlink="">
      <xdr:nvSpPr>
        <xdr:cNvPr id="199" name="テキスト ボックス 198"/>
        <xdr:cNvSpPr txBox="1"/>
      </xdr:nvSpPr>
      <xdr:spPr>
        <a:xfrm>
          <a:off x="3733800" y="1370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109530</xdr:rowOff>
    </xdr:from>
    <xdr:to>
      <xdr:col>4</xdr:col>
      <xdr:colOff>482600</xdr:colOff>
      <xdr:row>82</xdr:row>
      <xdr:rowOff>125924</xdr:rowOff>
    </xdr:to>
    <xdr:cxnSp macro="">
      <xdr:nvCxnSpPr>
        <xdr:cNvPr id="200" name="直線コネクタ 199"/>
        <xdr:cNvCxnSpPr/>
      </xdr:nvCxnSpPr>
      <xdr:spPr>
        <a:xfrm>
          <a:off x="2336800" y="14168430"/>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82645</xdr:rowOff>
    </xdr:from>
    <xdr:to>
      <xdr:col>4</xdr:col>
      <xdr:colOff>533400</xdr:colOff>
      <xdr:row>82</xdr:row>
      <xdr:rowOff>12795</xdr:rowOff>
    </xdr:to>
    <xdr:sp macro="" textlink="">
      <xdr:nvSpPr>
        <xdr:cNvPr id="201" name="フローチャート : 判断 200"/>
        <xdr:cNvSpPr/>
      </xdr:nvSpPr>
      <xdr:spPr>
        <a:xfrm>
          <a:off x="3175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22972</xdr:rowOff>
    </xdr:from>
    <xdr:ext cx="762000" cy="259045"/>
    <xdr:sp macro="" textlink="">
      <xdr:nvSpPr>
        <xdr:cNvPr id="202" name="テキスト ボックス 201"/>
        <xdr:cNvSpPr txBox="1"/>
      </xdr:nvSpPr>
      <xdr:spPr>
        <a:xfrm>
          <a:off x="2844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109530</xdr:rowOff>
    </xdr:from>
    <xdr:to>
      <xdr:col>3</xdr:col>
      <xdr:colOff>279400</xdr:colOff>
      <xdr:row>82</xdr:row>
      <xdr:rowOff>131995</xdr:rowOff>
    </xdr:to>
    <xdr:cxnSp macro="">
      <xdr:nvCxnSpPr>
        <xdr:cNvPr id="203" name="直線コネクタ 202"/>
        <xdr:cNvCxnSpPr/>
      </xdr:nvCxnSpPr>
      <xdr:spPr>
        <a:xfrm flipV="1">
          <a:off x="1447800" y="14168430"/>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76240</xdr:rowOff>
    </xdr:from>
    <xdr:to>
      <xdr:col>3</xdr:col>
      <xdr:colOff>330200</xdr:colOff>
      <xdr:row>82</xdr:row>
      <xdr:rowOff>6390</xdr:rowOff>
    </xdr:to>
    <xdr:sp macro="" textlink="">
      <xdr:nvSpPr>
        <xdr:cNvPr id="204" name="フローチャート : 判断 203"/>
        <xdr:cNvSpPr/>
      </xdr:nvSpPr>
      <xdr:spPr>
        <a:xfrm>
          <a:off x="2286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16567</xdr:rowOff>
    </xdr:from>
    <xdr:ext cx="762000" cy="259045"/>
    <xdr:sp macro="" textlink="">
      <xdr:nvSpPr>
        <xdr:cNvPr id="205" name="テキスト ボックス 204"/>
        <xdr:cNvSpPr txBox="1"/>
      </xdr:nvSpPr>
      <xdr:spPr>
        <a:xfrm>
          <a:off x="1955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84479</xdr:rowOff>
    </xdr:from>
    <xdr:to>
      <xdr:col>2</xdr:col>
      <xdr:colOff>127000</xdr:colOff>
      <xdr:row>82</xdr:row>
      <xdr:rowOff>14629</xdr:rowOff>
    </xdr:to>
    <xdr:sp macro="" textlink="">
      <xdr:nvSpPr>
        <xdr:cNvPr id="206" name="フローチャート : 判断 205"/>
        <xdr:cNvSpPr/>
      </xdr:nvSpPr>
      <xdr:spPr>
        <a:xfrm>
          <a:off x="1397000" y="1397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24806</xdr:rowOff>
    </xdr:from>
    <xdr:ext cx="762000" cy="259045"/>
    <xdr:sp macro="" textlink="">
      <xdr:nvSpPr>
        <xdr:cNvPr id="207" name="テキスト ボックス 206"/>
        <xdr:cNvSpPr txBox="1"/>
      </xdr:nvSpPr>
      <xdr:spPr>
        <a:xfrm>
          <a:off x="1066800" y="137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129,347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168311</xdr:rowOff>
    </xdr:from>
    <xdr:to>
      <xdr:col>7</xdr:col>
      <xdr:colOff>203200</xdr:colOff>
      <xdr:row>82</xdr:row>
      <xdr:rowOff>98461</xdr:rowOff>
    </xdr:to>
    <xdr:sp macro="" textlink="">
      <xdr:nvSpPr>
        <xdr:cNvPr id="213" name="円/楕円 212"/>
        <xdr:cNvSpPr/>
      </xdr:nvSpPr>
      <xdr:spPr>
        <a:xfrm>
          <a:off x="4902200" y="140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140388</xdr:rowOff>
    </xdr:from>
    <xdr:ext cx="762000" cy="259045"/>
    <xdr:sp macro="" textlink="">
      <xdr:nvSpPr>
        <xdr:cNvPr id="214" name="人件費・物件費等の状況該当値テキスト"/>
        <xdr:cNvSpPr txBox="1"/>
      </xdr:nvSpPr>
      <xdr:spPr>
        <a:xfrm>
          <a:off x="5041900" y="140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35638</xdr:rowOff>
    </xdr:from>
    <xdr:to>
      <xdr:col>6</xdr:col>
      <xdr:colOff>50800</xdr:colOff>
      <xdr:row>82</xdr:row>
      <xdr:rowOff>137238</xdr:rowOff>
    </xdr:to>
    <xdr:sp macro="" textlink="">
      <xdr:nvSpPr>
        <xdr:cNvPr id="215" name="円/楕円 214"/>
        <xdr:cNvSpPr/>
      </xdr:nvSpPr>
      <xdr:spPr>
        <a:xfrm>
          <a:off x="4064000" y="140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122015</xdr:rowOff>
    </xdr:from>
    <xdr:ext cx="736600" cy="259045"/>
    <xdr:sp macro="" textlink="">
      <xdr:nvSpPr>
        <xdr:cNvPr id="216" name="テキスト ボックス 215"/>
        <xdr:cNvSpPr txBox="1"/>
      </xdr:nvSpPr>
      <xdr:spPr>
        <a:xfrm>
          <a:off x="3733800" y="1418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75124</xdr:rowOff>
    </xdr:from>
    <xdr:to>
      <xdr:col>4</xdr:col>
      <xdr:colOff>533400</xdr:colOff>
      <xdr:row>83</xdr:row>
      <xdr:rowOff>5274</xdr:rowOff>
    </xdr:to>
    <xdr:sp macro="" textlink="">
      <xdr:nvSpPr>
        <xdr:cNvPr id="217" name="円/楕円 216"/>
        <xdr:cNvSpPr/>
      </xdr:nvSpPr>
      <xdr:spPr>
        <a:xfrm>
          <a:off x="3175000" y="141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161501</xdr:rowOff>
    </xdr:from>
    <xdr:ext cx="762000" cy="259045"/>
    <xdr:sp macro="" textlink="">
      <xdr:nvSpPr>
        <xdr:cNvPr id="218" name="テキスト ボックス 217"/>
        <xdr:cNvSpPr txBox="1"/>
      </xdr:nvSpPr>
      <xdr:spPr>
        <a:xfrm>
          <a:off x="2844800" y="142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58730</xdr:rowOff>
    </xdr:from>
    <xdr:to>
      <xdr:col>3</xdr:col>
      <xdr:colOff>330200</xdr:colOff>
      <xdr:row>82</xdr:row>
      <xdr:rowOff>160330</xdr:rowOff>
    </xdr:to>
    <xdr:sp macro="" textlink="">
      <xdr:nvSpPr>
        <xdr:cNvPr id="219" name="円/楕円 218"/>
        <xdr:cNvSpPr/>
      </xdr:nvSpPr>
      <xdr:spPr>
        <a:xfrm>
          <a:off x="2286000" y="14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145107</xdr:rowOff>
    </xdr:from>
    <xdr:ext cx="762000" cy="259045"/>
    <xdr:sp macro="" textlink="">
      <xdr:nvSpPr>
        <xdr:cNvPr id="220" name="テキスト ボックス 219"/>
        <xdr:cNvSpPr txBox="1"/>
      </xdr:nvSpPr>
      <xdr:spPr>
        <a:xfrm>
          <a:off x="1955800" y="142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81195</xdr:rowOff>
    </xdr:from>
    <xdr:to>
      <xdr:col>2</xdr:col>
      <xdr:colOff>127000</xdr:colOff>
      <xdr:row>83</xdr:row>
      <xdr:rowOff>11345</xdr:rowOff>
    </xdr:to>
    <xdr:sp macro="" textlink="">
      <xdr:nvSpPr>
        <xdr:cNvPr id="221" name="円/楕円 220"/>
        <xdr:cNvSpPr/>
      </xdr:nvSpPr>
      <xdr:spPr>
        <a:xfrm>
          <a:off x="1397000" y="141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167572</xdr:rowOff>
    </xdr:from>
    <xdr:ext cx="762000" cy="259045"/>
    <xdr:sp macro="" textlink="">
      <xdr:nvSpPr>
        <xdr:cNvPr id="222" name="テキスト ボックス 221"/>
        <xdr:cNvSpPr txBox="1"/>
      </xdr:nvSpPr>
      <xdr:spPr>
        <a:xfrm>
          <a:off x="1066800" y="1422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ラスパイレス指数は、前年度から</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ポイント低下し、２３区の平均値と比較すると０．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ポイント下回っている。今後も一層の給与適正化に努めていく。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83</xdr:row>
      <xdr:rowOff>12700</xdr:rowOff>
    </xdr:to>
    <xdr:cxnSp macro="">
      <xdr:nvCxnSpPr>
        <xdr:cNvPr id="253" name="直線コネクタ 252"/>
        <xdr:cNvCxnSpPr/>
      </xdr:nvCxnSpPr>
      <xdr:spPr>
        <a:xfrm flipV="1">
          <a:off x="17018000" y="13863864"/>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54"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55" name="直線コネクタ 254"/>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macro="" textlink="">
      <xdr:nvSpPr>
        <xdr:cNvPr id="256"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7" name="直線コネクタ 256"/>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90</xdr:row>
      <xdr:rowOff>1814</xdr:rowOff>
    </xdr:to>
    <xdr:cxnSp macro="">
      <xdr:nvCxnSpPr>
        <xdr:cNvPr id="258" name="直線コネクタ 257"/>
        <xdr:cNvCxnSpPr/>
      </xdr:nvCxnSpPr>
      <xdr:spPr>
        <a:xfrm flipV="1">
          <a:off x="16179800" y="14018986"/>
          <a:ext cx="838200" cy="14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70048</xdr:rowOff>
    </xdr:from>
    <xdr:ext cx="762000" cy="259045"/>
    <xdr:sp macro="" textlink="">
      <xdr:nvSpPr>
        <xdr:cNvPr id="259" name="給与水準   （国との比較）平均値テキスト"/>
        <xdr:cNvSpPr txBox="1"/>
      </xdr:nvSpPr>
      <xdr:spPr>
        <a:xfrm>
          <a:off x="17106900" y="1395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97971</xdr:rowOff>
    </xdr:from>
    <xdr:to>
      <xdr:col>24</xdr:col>
      <xdr:colOff>609600</xdr:colOff>
      <xdr:row>82</xdr:row>
      <xdr:rowOff>28121</xdr:rowOff>
    </xdr:to>
    <xdr:sp macro="" textlink="">
      <xdr:nvSpPr>
        <xdr:cNvPr id="260" name="フローチャート : 判断 259"/>
        <xdr:cNvSpPr/>
      </xdr:nvSpPr>
      <xdr:spPr>
        <a:xfrm>
          <a:off x="169672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1814</xdr:rowOff>
    </xdr:from>
    <xdr:to>
      <xdr:col>23</xdr:col>
      <xdr:colOff>406400</xdr:colOff>
      <xdr:row>90</xdr:row>
      <xdr:rowOff>36286</xdr:rowOff>
    </xdr:to>
    <xdr:cxnSp macro="">
      <xdr:nvCxnSpPr>
        <xdr:cNvPr id="261" name="直線コネクタ 260"/>
        <xdr:cNvCxnSpPr/>
      </xdr:nvCxnSpPr>
      <xdr:spPr>
        <a:xfrm flipV="1">
          <a:off x="15290800" y="154323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62" name="フローチャート : 判断 261"/>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63" name="テキスト ボックス 262"/>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148771</xdr:rowOff>
    </xdr:from>
    <xdr:to>
      <xdr:col>22</xdr:col>
      <xdr:colOff>203200</xdr:colOff>
      <xdr:row>90</xdr:row>
      <xdr:rowOff>36286</xdr:rowOff>
    </xdr:to>
    <xdr:cxnSp macro="">
      <xdr:nvCxnSpPr>
        <xdr:cNvPr id="264" name="直線コネクタ 263"/>
        <xdr:cNvCxnSpPr/>
      </xdr:nvCxnSpPr>
      <xdr:spPr>
        <a:xfrm>
          <a:off x="14401800" y="14036221"/>
          <a:ext cx="889000" cy="14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5" name="フローチャート : 判断 264"/>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6" name="テキスト ボックス 265"/>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148771</xdr:rowOff>
    </xdr:from>
    <xdr:to>
      <xdr:col>21</xdr:col>
      <xdr:colOff>0</xdr:colOff>
      <xdr:row>82</xdr:row>
      <xdr:rowOff>115207</xdr:rowOff>
    </xdr:to>
    <xdr:cxnSp macro="">
      <xdr:nvCxnSpPr>
        <xdr:cNvPr id="267" name="直線コネクタ 266"/>
        <xdr:cNvCxnSpPr/>
      </xdr:nvCxnSpPr>
      <xdr:spPr>
        <a:xfrm flipV="1">
          <a:off x="13512800" y="140362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149679</xdr:rowOff>
    </xdr:from>
    <xdr:to>
      <xdr:col>21</xdr:col>
      <xdr:colOff>50800</xdr:colOff>
      <xdr:row>82</xdr:row>
      <xdr:rowOff>79829</xdr:rowOff>
    </xdr:to>
    <xdr:sp macro="" textlink="">
      <xdr:nvSpPr>
        <xdr:cNvPr id="268" name="フローチャート : 判断 267"/>
        <xdr:cNvSpPr/>
      </xdr:nvSpPr>
      <xdr:spPr>
        <a:xfrm>
          <a:off x="14351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64606</xdr:rowOff>
    </xdr:from>
    <xdr:ext cx="762000" cy="259045"/>
    <xdr:sp macro="" textlink="">
      <xdr:nvSpPr>
        <xdr:cNvPr id="269" name="テキスト ボックス 268"/>
        <xdr:cNvSpPr txBox="1"/>
      </xdr:nvSpPr>
      <xdr:spPr>
        <a:xfrm>
          <a:off x="14020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70" name="フローチャート : 判断 269"/>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48277</xdr:rowOff>
    </xdr:from>
    <xdr:ext cx="762000" cy="259045"/>
    <xdr:sp macro="" textlink="">
      <xdr:nvSpPr>
        <xdr:cNvPr id="271" name="テキスト ボックス 270"/>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7" name="円/楕円 276"/>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8"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122464</xdr:rowOff>
    </xdr:from>
    <xdr:to>
      <xdr:col>23</xdr:col>
      <xdr:colOff>457200</xdr:colOff>
      <xdr:row>90</xdr:row>
      <xdr:rowOff>52614</xdr:rowOff>
    </xdr:to>
    <xdr:sp macro="" textlink="">
      <xdr:nvSpPr>
        <xdr:cNvPr id="279" name="円/楕円 278"/>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62791</xdr:rowOff>
    </xdr:from>
    <xdr:ext cx="736600" cy="259045"/>
    <xdr:sp macro="" textlink="">
      <xdr:nvSpPr>
        <xdr:cNvPr id="280" name="テキスト ボックス 279"/>
        <xdr:cNvSpPr txBox="1"/>
      </xdr:nvSpPr>
      <xdr:spPr>
        <a:xfrm>
          <a:off x="15798800" y="15150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81" name="円/楕円 280"/>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97263</xdr:rowOff>
    </xdr:from>
    <xdr:ext cx="762000" cy="259045"/>
    <xdr:sp macro="" textlink="">
      <xdr:nvSpPr>
        <xdr:cNvPr id="282" name="テキスト ボックス 281"/>
        <xdr:cNvSpPr txBox="1"/>
      </xdr:nvSpPr>
      <xdr:spPr>
        <a:xfrm>
          <a:off x="14909800" y="151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97971</xdr:rowOff>
    </xdr:from>
    <xdr:to>
      <xdr:col>21</xdr:col>
      <xdr:colOff>50800</xdr:colOff>
      <xdr:row>82</xdr:row>
      <xdr:rowOff>28121</xdr:rowOff>
    </xdr:to>
    <xdr:sp macro="" textlink="">
      <xdr:nvSpPr>
        <xdr:cNvPr id="283" name="円/楕円 282"/>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38298</xdr:rowOff>
    </xdr:from>
    <xdr:ext cx="762000" cy="259045"/>
    <xdr:sp macro="" textlink="">
      <xdr:nvSpPr>
        <xdr:cNvPr id="284" name="テキスト ボックス 283"/>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64407</xdr:rowOff>
    </xdr:from>
    <xdr:to>
      <xdr:col>19</xdr:col>
      <xdr:colOff>533400</xdr:colOff>
      <xdr:row>82</xdr:row>
      <xdr:rowOff>166007</xdr:rowOff>
    </xdr:to>
    <xdr:sp macro="" textlink="">
      <xdr:nvSpPr>
        <xdr:cNvPr id="285" name="円/楕円 284"/>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4734</xdr:rowOff>
    </xdr:from>
    <xdr:ext cx="762000" cy="259045"/>
    <xdr:sp macro="" textlink="">
      <xdr:nvSpPr>
        <xdr:cNvPr id="286" name="テキスト ボックス 285"/>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人口千人あたり職員数は、前年度から０．</a:t>
          </a:r>
          <a:r>
            <a:rPr lang="ja-JP" altLang="en-US" sz="1100" b="0" i="0" baseline="0">
              <a:solidFill>
                <a:schemeClr val="dk1"/>
              </a:solidFill>
              <a:effectLst/>
              <a:latin typeface="+mn-lt"/>
              <a:ea typeface="+mn-ea"/>
              <a:cs typeface="+mn-cs"/>
            </a:rPr>
            <a:t>０５人</a:t>
          </a:r>
          <a:r>
            <a:rPr lang="ja-JP" altLang="ja-JP" sz="1100" b="0" i="0" baseline="0">
              <a:solidFill>
                <a:schemeClr val="dk1"/>
              </a:solidFill>
              <a:effectLst/>
              <a:latin typeface="+mn-lt"/>
              <a:ea typeface="+mn-ea"/>
              <a:cs typeface="+mn-cs"/>
            </a:rPr>
            <a:t>減少しているが、２３区の平均値と比較すると</a:t>
          </a:r>
          <a:r>
            <a:rPr lang="ja-JP" altLang="en-US" sz="1100" b="0" i="0" baseline="0">
              <a:solidFill>
                <a:schemeClr val="dk1"/>
              </a:solidFill>
              <a:effectLst/>
              <a:latin typeface="+mn-lt"/>
              <a:ea typeface="+mn-ea"/>
              <a:cs typeface="+mn-cs"/>
            </a:rPr>
            <a:t>２．００</a:t>
          </a:r>
          <a:r>
            <a:rPr lang="ja-JP" altLang="ja-JP" sz="1100" b="0" i="0" baseline="0">
              <a:solidFill>
                <a:schemeClr val="dk1"/>
              </a:solidFill>
              <a:effectLst/>
              <a:latin typeface="+mn-lt"/>
              <a:ea typeface="+mn-ea"/>
              <a:cs typeface="+mn-cs"/>
            </a:rPr>
            <a:t>人上回っている。今後も適正な定員管理に努めていく。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38281</xdr:rowOff>
    </xdr:from>
    <xdr:to>
      <xdr:col>24</xdr:col>
      <xdr:colOff>558800</xdr:colOff>
      <xdr:row>68</xdr:row>
      <xdr:rowOff>80917</xdr:rowOff>
    </xdr:to>
    <xdr:cxnSp macro="">
      <xdr:nvCxnSpPr>
        <xdr:cNvPr id="318" name="直線コネクタ 317"/>
        <xdr:cNvCxnSpPr/>
      </xdr:nvCxnSpPr>
      <xdr:spPr>
        <a:xfrm flipV="1">
          <a:off x="17018000" y="10153831"/>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52994</xdr:rowOff>
    </xdr:from>
    <xdr:ext cx="762000" cy="259045"/>
    <xdr:sp macro="" textlink="">
      <xdr:nvSpPr>
        <xdr:cNvPr id="319" name="定員管理の状況最小値テキスト"/>
        <xdr:cNvSpPr txBox="1"/>
      </xdr:nvSpPr>
      <xdr:spPr>
        <a:xfrm>
          <a:off x="17106900" y="117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24</xdr:col>
      <xdr:colOff>469900</xdr:colOff>
      <xdr:row>68</xdr:row>
      <xdr:rowOff>80917</xdr:rowOff>
    </xdr:from>
    <xdr:to>
      <xdr:col>24</xdr:col>
      <xdr:colOff>647700</xdr:colOff>
      <xdr:row>68</xdr:row>
      <xdr:rowOff>80917</xdr:rowOff>
    </xdr:to>
    <xdr:cxnSp macro="">
      <xdr:nvCxnSpPr>
        <xdr:cNvPr id="320" name="直線コネクタ 319"/>
        <xdr:cNvCxnSpPr/>
      </xdr:nvCxnSpPr>
      <xdr:spPr>
        <a:xfrm>
          <a:off x="16929100" y="117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124658</xdr:rowOff>
    </xdr:from>
    <xdr:ext cx="762000" cy="259045"/>
    <xdr:sp macro="" textlink="">
      <xdr:nvSpPr>
        <xdr:cNvPr id="321" name="定員管理の状況最大値テキスト"/>
        <xdr:cNvSpPr txBox="1"/>
      </xdr:nvSpPr>
      <xdr:spPr>
        <a:xfrm>
          <a:off x="17106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24</xdr:col>
      <xdr:colOff>469900</xdr:colOff>
      <xdr:row>59</xdr:row>
      <xdr:rowOff>38281</xdr:rowOff>
    </xdr:from>
    <xdr:to>
      <xdr:col>24</xdr:col>
      <xdr:colOff>647700</xdr:colOff>
      <xdr:row>59</xdr:row>
      <xdr:rowOff>38281</xdr:rowOff>
    </xdr:to>
    <xdr:cxnSp macro="">
      <xdr:nvCxnSpPr>
        <xdr:cNvPr id="322" name="直線コネクタ 321"/>
        <xdr:cNvCxnSpPr/>
      </xdr:nvCxnSpPr>
      <xdr:spPr>
        <a:xfrm>
          <a:off x="16929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100995</xdr:rowOff>
    </xdr:from>
    <xdr:to>
      <xdr:col>24</xdr:col>
      <xdr:colOff>558800</xdr:colOff>
      <xdr:row>61</xdr:row>
      <xdr:rowOff>106741</xdr:rowOff>
    </xdr:to>
    <xdr:cxnSp macro="">
      <xdr:nvCxnSpPr>
        <xdr:cNvPr id="323" name="直線コネクタ 322"/>
        <xdr:cNvCxnSpPr/>
      </xdr:nvCxnSpPr>
      <xdr:spPr>
        <a:xfrm flipV="1">
          <a:off x="16179800" y="10559445"/>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8362</xdr:rowOff>
    </xdr:from>
    <xdr:ext cx="762000" cy="259045"/>
    <xdr:sp macro="" textlink="">
      <xdr:nvSpPr>
        <xdr:cNvPr id="324" name="定員管理の状況平均値テキスト"/>
        <xdr:cNvSpPr txBox="1"/>
      </xdr:nvSpPr>
      <xdr:spPr>
        <a:xfrm>
          <a:off x="17106900" y="10123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25" name="フローチャート : 判断 324"/>
        <xdr:cNvSpPr/>
      </xdr:nvSpPr>
      <xdr:spPr>
        <a:xfrm>
          <a:off x="16967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106741</xdr:rowOff>
    </xdr:from>
    <xdr:to>
      <xdr:col>23</xdr:col>
      <xdr:colOff>406400</xdr:colOff>
      <xdr:row>62</xdr:row>
      <xdr:rowOff>16873</xdr:rowOff>
    </xdr:to>
    <xdr:cxnSp macro="">
      <xdr:nvCxnSpPr>
        <xdr:cNvPr id="326" name="直線コネクタ 325"/>
        <xdr:cNvCxnSpPr/>
      </xdr:nvCxnSpPr>
      <xdr:spPr>
        <a:xfrm flipV="1">
          <a:off x="15290800" y="10565191"/>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7" name="フローチャート : 判断 326"/>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28" name="テキスト ボックス 327"/>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16873</xdr:rowOff>
    </xdr:from>
    <xdr:to>
      <xdr:col>22</xdr:col>
      <xdr:colOff>203200</xdr:colOff>
      <xdr:row>62</xdr:row>
      <xdr:rowOff>26065</xdr:rowOff>
    </xdr:to>
    <xdr:cxnSp macro="">
      <xdr:nvCxnSpPr>
        <xdr:cNvPr id="329" name="直線コネクタ 328"/>
        <xdr:cNvCxnSpPr/>
      </xdr:nvCxnSpPr>
      <xdr:spPr>
        <a:xfrm flipV="1">
          <a:off x="14401800" y="1064677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42394</xdr:rowOff>
    </xdr:from>
    <xdr:to>
      <xdr:col>22</xdr:col>
      <xdr:colOff>254000</xdr:colOff>
      <xdr:row>60</xdr:row>
      <xdr:rowOff>143994</xdr:rowOff>
    </xdr:to>
    <xdr:sp macro="" textlink="">
      <xdr:nvSpPr>
        <xdr:cNvPr id="330" name="フローチャート : 判断 329"/>
        <xdr:cNvSpPr/>
      </xdr:nvSpPr>
      <xdr:spPr>
        <a:xfrm>
          <a:off x="15240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154171</xdr:rowOff>
    </xdr:from>
    <xdr:ext cx="762000" cy="259045"/>
    <xdr:sp macro="" textlink="">
      <xdr:nvSpPr>
        <xdr:cNvPr id="331" name="テキスト ボックス 330"/>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26065</xdr:rowOff>
    </xdr:from>
    <xdr:to>
      <xdr:col>21</xdr:col>
      <xdr:colOff>0</xdr:colOff>
      <xdr:row>62</xdr:row>
      <xdr:rowOff>41003</xdr:rowOff>
    </xdr:to>
    <xdr:cxnSp macro="">
      <xdr:nvCxnSpPr>
        <xdr:cNvPr id="332" name="直線コネクタ 331"/>
        <xdr:cNvCxnSpPr/>
      </xdr:nvCxnSpPr>
      <xdr:spPr>
        <a:xfrm flipV="1">
          <a:off x="13512800" y="1065596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50437</xdr:rowOff>
    </xdr:from>
    <xdr:to>
      <xdr:col>21</xdr:col>
      <xdr:colOff>50800</xdr:colOff>
      <xdr:row>60</xdr:row>
      <xdr:rowOff>152037</xdr:rowOff>
    </xdr:to>
    <xdr:sp macro="" textlink="">
      <xdr:nvSpPr>
        <xdr:cNvPr id="333" name="フローチャート : 判断 332"/>
        <xdr:cNvSpPr/>
      </xdr:nvSpPr>
      <xdr:spPr>
        <a:xfrm>
          <a:off x="14351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34" name="テキスト ボックス 333"/>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72269</xdr:rowOff>
    </xdr:from>
    <xdr:to>
      <xdr:col>19</xdr:col>
      <xdr:colOff>533400</xdr:colOff>
      <xdr:row>61</xdr:row>
      <xdr:rowOff>2419</xdr:rowOff>
    </xdr:to>
    <xdr:sp macro="" textlink="">
      <xdr:nvSpPr>
        <xdr:cNvPr id="335" name="フローチャート : 判断 334"/>
        <xdr:cNvSpPr/>
      </xdr:nvSpPr>
      <xdr:spPr>
        <a:xfrm>
          <a:off x="13462000" y="1035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12596</xdr:rowOff>
    </xdr:from>
    <xdr:ext cx="762000" cy="259045"/>
    <xdr:sp macro="" textlink="">
      <xdr:nvSpPr>
        <xdr:cNvPr id="336" name="テキスト ボックス 335"/>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50195</xdr:rowOff>
    </xdr:from>
    <xdr:to>
      <xdr:col>24</xdr:col>
      <xdr:colOff>609600</xdr:colOff>
      <xdr:row>61</xdr:row>
      <xdr:rowOff>151795</xdr:rowOff>
    </xdr:to>
    <xdr:sp macro="" textlink="">
      <xdr:nvSpPr>
        <xdr:cNvPr id="342" name="円/楕円 341"/>
        <xdr:cNvSpPr/>
      </xdr:nvSpPr>
      <xdr:spPr>
        <a:xfrm>
          <a:off x="169672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22272</xdr:rowOff>
    </xdr:from>
    <xdr:ext cx="762000" cy="259045"/>
    <xdr:sp macro="" textlink="">
      <xdr:nvSpPr>
        <xdr:cNvPr id="343" name="定員管理の状況該当値テキスト"/>
        <xdr:cNvSpPr txBox="1"/>
      </xdr:nvSpPr>
      <xdr:spPr>
        <a:xfrm>
          <a:off x="17106900" y="1048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55941</xdr:rowOff>
    </xdr:from>
    <xdr:to>
      <xdr:col>23</xdr:col>
      <xdr:colOff>457200</xdr:colOff>
      <xdr:row>61</xdr:row>
      <xdr:rowOff>157541</xdr:rowOff>
    </xdr:to>
    <xdr:sp macro="" textlink="">
      <xdr:nvSpPr>
        <xdr:cNvPr id="344" name="円/楕円 343"/>
        <xdr:cNvSpPr/>
      </xdr:nvSpPr>
      <xdr:spPr>
        <a:xfrm>
          <a:off x="16129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142318</xdr:rowOff>
    </xdr:from>
    <xdr:ext cx="736600" cy="259045"/>
    <xdr:sp macro="" textlink="">
      <xdr:nvSpPr>
        <xdr:cNvPr id="345" name="テキスト ボックス 344"/>
        <xdr:cNvSpPr txBox="1"/>
      </xdr:nvSpPr>
      <xdr:spPr>
        <a:xfrm>
          <a:off x="15798800" y="1060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137523</xdr:rowOff>
    </xdr:from>
    <xdr:to>
      <xdr:col>22</xdr:col>
      <xdr:colOff>254000</xdr:colOff>
      <xdr:row>62</xdr:row>
      <xdr:rowOff>67673</xdr:rowOff>
    </xdr:to>
    <xdr:sp macro="" textlink="">
      <xdr:nvSpPr>
        <xdr:cNvPr id="346" name="円/楕円 345"/>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47" name="テキスト ボックス 34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146715</xdr:rowOff>
    </xdr:from>
    <xdr:to>
      <xdr:col>21</xdr:col>
      <xdr:colOff>50800</xdr:colOff>
      <xdr:row>62</xdr:row>
      <xdr:rowOff>76865</xdr:rowOff>
    </xdr:to>
    <xdr:sp macro="" textlink="">
      <xdr:nvSpPr>
        <xdr:cNvPr id="348" name="円/楕円 347"/>
        <xdr:cNvSpPr/>
      </xdr:nvSpPr>
      <xdr:spPr>
        <a:xfrm>
          <a:off x="14351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61642</xdr:rowOff>
    </xdr:from>
    <xdr:ext cx="762000" cy="259045"/>
    <xdr:sp macro="" textlink="">
      <xdr:nvSpPr>
        <xdr:cNvPr id="349" name="テキスト ボックス 348"/>
        <xdr:cNvSpPr txBox="1"/>
      </xdr:nvSpPr>
      <xdr:spPr>
        <a:xfrm>
          <a:off x="14020800" y="1069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50" name="円/楕円 349"/>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51" name="テキスト ボックス 350"/>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実質公債費比率は、前年度から</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ポイント低下し、</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となっ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35278</xdr:rowOff>
    </xdr:from>
    <xdr:to>
      <xdr:col>24</xdr:col>
      <xdr:colOff>558800</xdr:colOff>
      <xdr:row>45</xdr:row>
      <xdr:rowOff>47272</xdr:rowOff>
    </xdr:to>
    <xdr:cxnSp macro="">
      <xdr:nvCxnSpPr>
        <xdr:cNvPr id="378" name="直線コネクタ 377"/>
        <xdr:cNvCxnSpPr/>
      </xdr:nvCxnSpPr>
      <xdr:spPr>
        <a:xfrm flipV="1">
          <a:off x="17018000" y="6207478"/>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9"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80" name="直線コネクタ 379"/>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121655</xdr:rowOff>
    </xdr:from>
    <xdr:ext cx="762000" cy="259045"/>
    <xdr:sp macro="" textlink="">
      <xdr:nvSpPr>
        <xdr:cNvPr id="381"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36</xdr:row>
      <xdr:rowOff>35278</xdr:rowOff>
    </xdr:from>
    <xdr:to>
      <xdr:col>24</xdr:col>
      <xdr:colOff>647700</xdr:colOff>
      <xdr:row>36</xdr:row>
      <xdr:rowOff>35278</xdr:rowOff>
    </xdr:to>
    <xdr:cxnSp macro="">
      <xdr:nvCxnSpPr>
        <xdr:cNvPr id="382" name="直線コネクタ 381"/>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146050</xdr:rowOff>
    </xdr:to>
    <xdr:cxnSp macro="">
      <xdr:nvCxnSpPr>
        <xdr:cNvPr id="383" name="直線コネクタ 382"/>
        <xdr:cNvCxnSpPr/>
      </xdr:nvCxnSpPr>
      <xdr:spPr>
        <a:xfrm flipV="1">
          <a:off x="16179800" y="72263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89905</xdr:rowOff>
    </xdr:from>
    <xdr:ext cx="762000" cy="259045"/>
    <xdr:sp macro="" textlink="">
      <xdr:nvSpPr>
        <xdr:cNvPr id="384" name="公債費負担の状況平均値テキスト"/>
        <xdr:cNvSpPr txBox="1"/>
      </xdr:nvSpPr>
      <xdr:spPr>
        <a:xfrm>
          <a:off x="17106900" y="660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385" name="フローチャート : 判断 384"/>
        <xdr:cNvSpPr/>
      </xdr:nvSpPr>
      <xdr:spPr>
        <a:xfrm>
          <a:off x="169672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108655</xdr:rowOff>
    </xdr:to>
    <xdr:cxnSp macro="">
      <xdr:nvCxnSpPr>
        <xdr:cNvPr id="386" name="直線コネクタ 385"/>
        <xdr:cNvCxnSpPr/>
      </xdr:nvCxnSpPr>
      <xdr:spPr>
        <a:xfrm flipV="1">
          <a:off x="15290800" y="73469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153811</xdr:rowOff>
    </xdr:from>
    <xdr:to>
      <xdr:col>23</xdr:col>
      <xdr:colOff>457200</xdr:colOff>
      <xdr:row>40</xdr:row>
      <xdr:rowOff>83961</xdr:rowOff>
    </xdr:to>
    <xdr:sp macro="" textlink="">
      <xdr:nvSpPr>
        <xdr:cNvPr id="387" name="フローチャート : 判断 386"/>
        <xdr:cNvSpPr/>
      </xdr:nvSpPr>
      <xdr:spPr>
        <a:xfrm>
          <a:off x="16129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388" name="テキスト ボックス 387"/>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108655</xdr:rowOff>
    </xdr:from>
    <xdr:to>
      <xdr:col>22</xdr:col>
      <xdr:colOff>203200</xdr:colOff>
      <xdr:row>44</xdr:row>
      <xdr:rowOff>71261</xdr:rowOff>
    </xdr:to>
    <xdr:cxnSp macro="">
      <xdr:nvCxnSpPr>
        <xdr:cNvPr id="389" name="直線コネクタ 388"/>
        <xdr:cNvCxnSpPr/>
      </xdr:nvCxnSpPr>
      <xdr:spPr>
        <a:xfrm flipV="1">
          <a:off x="14401800" y="74810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90" name="フローチャート :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1" name="テキスト ボックス 39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71261</xdr:rowOff>
    </xdr:from>
    <xdr:to>
      <xdr:col>21</xdr:col>
      <xdr:colOff>0</xdr:colOff>
      <xdr:row>45</xdr:row>
      <xdr:rowOff>33867</xdr:rowOff>
    </xdr:to>
    <xdr:cxnSp macro="">
      <xdr:nvCxnSpPr>
        <xdr:cNvPr id="392" name="直線コネクタ 391"/>
        <xdr:cNvCxnSpPr/>
      </xdr:nvCxnSpPr>
      <xdr:spPr>
        <a:xfrm flipV="1">
          <a:off x="13512800" y="76150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4" name="テキスト ボックス 39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4" name="円/楕円 40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5" name="テキスト ボックス 40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57855</xdr:rowOff>
    </xdr:from>
    <xdr:to>
      <xdr:col>22</xdr:col>
      <xdr:colOff>254000</xdr:colOff>
      <xdr:row>43</xdr:row>
      <xdr:rowOff>159455</xdr:rowOff>
    </xdr:to>
    <xdr:sp macro="" textlink="">
      <xdr:nvSpPr>
        <xdr:cNvPr id="406" name="円/楕円 405"/>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407" name="テキスト ボックス 406"/>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20461</xdr:rowOff>
    </xdr:from>
    <xdr:to>
      <xdr:col>21</xdr:col>
      <xdr:colOff>50800</xdr:colOff>
      <xdr:row>44</xdr:row>
      <xdr:rowOff>122061</xdr:rowOff>
    </xdr:to>
    <xdr:sp macro="" textlink="">
      <xdr:nvSpPr>
        <xdr:cNvPr id="408" name="円/楕円 407"/>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106838</xdr:rowOff>
    </xdr:from>
    <xdr:ext cx="762000" cy="259045"/>
    <xdr:sp macro="" textlink="">
      <xdr:nvSpPr>
        <xdr:cNvPr id="409" name="テキスト ボックス 408"/>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0" name="円/楕円 409"/>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1" name="テキスト ボックス 41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8" name="フローチャート :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9" name="フローチャート :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41" name="フローチャート :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3" name="フローチャート :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5" name="フローチャート :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187,792
174,990
10.08
91,885,466
87,643,384
4,229,282
48,356,464
15,607,024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人件費に係る経常収支比率は、前年度と比較し１．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ポイント低下している。類似団体内平均値（２３区平均）との比較では１．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ポイント上回っているが、今後も職員の定員適正化を図るなど、人件費の抑制に努めていく。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139700</xdr:rowOff>
    </xdr:from>
    <xdr:to>
      <xdr:col>7</xdr:col>
      <xdr:colOff>15875</xdr:colOff>
      <xdr:row>41</xdr:row>
      <xdr:rowOff>95250</xdr:rowOff>
    </xdr:to>
    <xdr:cxnSp macro="">
      <xdr:nvCxnSpPr>
        <xdr:cNvPr id="60" name="直線コネクタ 59"/>
        <xdr:cNvCxnSpPr/>
      </xdr:nvCxnSpPr>
      <xdr:spPr>
        <a:xfrm flipV="1">
          <a:off x="4826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67327</xdr:rowOff>
    </xdr:from>
    <xdr:ext cx="762000" cy="259045"/>
    <xdr:sp macro="" textlink="">
      <xdr:nvSpPr>
        <xdr:cNvPr id="61" name="人件費最小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6</xdr:col>
      <xdr:colOff>612775</xdr:colOff>
      <xdr:row>41</xdr:row>
      <xdr:rowOff>95250</xdr:rowOff>
    </xdr:from>
    <xdr:to>
      <xdr:col>7</xdr:col>
      <xdr:colOff>104775</xdr:colOff>
      <xdr:row>41</xdr:row>
      <xdr:rowOff>95250</xdr:rowOff>
    </xdr:to>
    <xdr:cxnSp macro="">
      <xdr:nvCxnSpPr>
        <xdr:cNvPr id="62" name="直線コネクタ 61"/>
        <xdr:cNvCxnSpPr/>
      </xdr:nvCxnSpPr>
      <xdr:spPr>
        <a:xfrm>
          <a:off x="4737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54627</xdr:rowOff>
    </xdr:from>
    <xdr:ext cx="762000" cy="259045"/>
    <xdr:sp macro="" textlink="">
      <xdr:nvSpPr>
        <xdr:cNvPr id="63"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32</xdr:row>
      <xdr:rowOff>139700</xdr:rowOff>
    </xdr:from>
    <xdr:to>
      <xdr:col>7</xdr:col>
      <xdr:colOff>104775</xdr:colOff>
      <xdr:row>32</xdr:row>
      <xdr:rowOff>139700</xdr:rowOff>
    </xdr:to>
    <xdr:cxnSp macro="">
      <xdr:nvCxnSpPr>
        <xdr:cNvPr id="64" name="直線コネクタ 63"/>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95250</xdr:rowOff>
    </xdr:from>
    <xdr:to>
      <xdr:col>7</xdr:col>
      <xdr:colOff>15875</xdr:colOff>
      <xdr:row>38</xdr:row>
      <xdr:rowOff>127000</xdr:rowOff>
    </xdr:to>
    <xdr:cxnSp macro="">
      <xdr:nvCxnSpPr>
        <xdr:cNvPr id="65" name="直線コネクタ 64"/>
        <xdr:cNvCxnSpPr/>
      </xdr:nvCxnSpPr>
      <xdr:spPr>
        <a:xfrm flipV="1">
          <a:off x="3987800" y="64389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6"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7" name="フローチャート : 判断 66"/>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82550</xdr:rowOff>
    </xdr:to>
    <xdr:cxnSp macro="">
      <xdr:nvCxnSpPr>
        <xdr:cNvPr id="68" name="直線コネクタ 67"/>
        <xdr:cNvCxnSpPr/>
      </xdr:nvCxnSpPr>
      <xdr:spPr>
        <a:xfrm flipV="1">
          <a:off x="3098800" y="664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107950</xdr:rowOff>
    </xdr:from>
    <xdr:to>
      <xdr:col>5</xdr:col>
      <xdr:colOff>600075</xdr:colOff>
      <xdr:row>38</xdr:row>
      <xdr:rowOff>38100</xdr:rowOff>
    </xdr:to>
    <xdr:sp macro="" textlink="">
      <xdr:nvSpPr>
        <xdr:cNvPr id="69" name="フローチャート : 判断 68"/>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0" name="テキスト ボックス 6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82550</xdr:rowOff>
    </xdr:to>
    <xdr:cxnSp macro="">
      <xdr:nvCxnSpPr>
        <xdr:cNvPr id="71" name="直線コネクタ 70"/>
        <xdr:cNvCxnSpPr/>
      </xdr:nvCxnSpPr>
      <xdr:spPr>
        <a:xfrm>
          <a:off x="2209800" y="671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2" name="フローチャート : 判断 71"/>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3" name="テキスト ボックス 72"/>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63500</xdr:rowOff>
    </xdr:from>
    <xdr:to>
      <xdr:col>3</xdr:col>
      <xdr:colOff>142875</xdr:colOff>
      <xdr:row>39</xdr:row>
      <xdr:rowOff>31750</xdr:rowOff>
    </xdr:to>
    <xdr:cxnSp macro="">
      <xdr:nvCxnSpPr>
        <xdr:cNvPr id="74" name="直線コネクタ 73"/>
        <xdr:cNvCxnSpPr/>
      </xdr:nvCxnSpPr>
      <xdr:spPr>
        <a:xfrm>
          <a:off x="1320800" y="657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5" name="フローチャート : 判断 74"/>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6" name="テキスト ボックス 75"/>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101600</xdr:rowOff>
    </xdr:from>
    <xdr:to>
      <xdr:col>1</xdr:col>
      <xdr:colOff>676275</xdr:colOff>
      <xdr:row>39</xdr:row>
      <xdr:rowOff>31750</xdr:rowOff>
    </xdr:to>
    <xdr:sp macro="" textlink="">
      <xdr:nvSpPr>
        <xdr:cNvPr id="77" name="フローチャート :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16527</xdr:rowOff>
    </xdr:from>
    <xdr:ext cx="762000" cy="259045"/>
    <xdr:sp macro="" textlink="">
      <xdr:nvSpPr>
        <xdr:cNvPr id="78" name="テキスト ボックス 77"/>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4" name="円/楕円 83"/>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5"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6" name="円/楕円 85"/>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7" name="テキスト ボックス 86"/>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31750</xdr:rowOff>
    </xdr:from>
    <xdr:to>
      <xdr:col>4</xdr:col>
      <xdr:colOff>396875</xdr:colOff>
      <xdr:row>39</xdr:row>
      <xdr:rowOff>133350</xdr:rowOff>
    </xdr:to>
    <xdr:sp macro="" textlink="">
      <xdr:nvSpPr>
        <xdr:cNvPr id="88" name="円/楕円 87"/>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118127</xdr:rowOff>
    </xdr:from>
    <xdr:ext cx="762000" cy="259045"/>
    <xdr:sp macro="" textlink="">
      <xdr:nvSpPr>
        <xdr:cNvPr id="89" name="テキスト ボックス 88"/>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0" name="円/楕円 89"/>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1" name="テキスト ボックス 90"/>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92" name="円/楕円 91"/>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93" name="テキスト ボックス 92"/>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物件費に係る経常収支比率は、２３区平均との比較では</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ポイント下回っているが、前年度と比較して</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ポイント上昇した。これは、</a:t>
          </a:r>
          <a:r>
            <a:rPr lang="ja-JP" altLang="ja-JP" sz="1100">
              <a:solidFill>
                <a:schemeClr val="dk1"/>
              </a:solidFill>
              <a:effectLst/>
              <a:latin typeface="+mn-lt"/>
              <a:ea typeface="+mn-ea"/>
              <a:cs typeface="+mn-cs"/>
            </a:rPr>
            <a:t>ごみの戸別収集実施</a:t>
          </a:r>
          <a:r>
            <a:rPr lang="ja-JP" altLang="en-US" sz="1100">
              <a:solidFill>
                <a:schemeClr val="dk1"/>
              </a:solidFill>
              <a:effectLst/>
              <a:latin typeface="+mn-lt"/>
              <a:ea typeface="+mn-ea"/>
              <a:cs typeface="+mn-cs"/>
            </a:rPr>
            <a:t>や高齢者住宅などに</a:t>
          </a:r>
          <a:r>
            <a:rPr lang="ja-JP" altLang="en-US" sz="1100" b="0" i="0" baseline="0">
              <a:solidFill>
                <a:schemeClr val="dk1"/>
              </a:solidFill>
              <a:effectLst/>
              <a:latin typeface="+mn-lt"/>
              <a:ea typeface="+mn-ea"/>
              <a:cs typeface="+mn-cs"/>
            </a:rPr>
            <a:t>よる経費</a:t>
          </a:r>
          <a:r>
            <a:rPr lang="ja-JP" altLang="ja-JP" sz="1100" b="0" i="0" baseline="0">
              <a:solidFill>
                <a:schemeClr val="dk1"/>
              </a:solidFill>
              <a:effectLst/>
              <a:latin typeface="+mn-lt"/>
              <a:ea typeface="+mn-ea"/>
              <a:cs typeface="+mn-cs"/>
            </a:rPr>
            <a:t>の増などにより、経常的経費に充当する一般財源等が増加したことによるものである。なお、施設などの維持管理経費や、消耗品、印刷製本費などの管理的経費については、これまでも縮減に努めてきたが、今後も引き続き見直しを行って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61686</xdr:rowOff>
    </xdr:from>
    <xdr:to>
      <xdr:col>24</xdr:col>
      <xdr:colOff>31750</xdr:colOff>
      <xdr:row>21</xdr:row>
      <xdr:rowOff>102507</xdr:rowOff>
    </xdr:to>
    <xdr:cxnSp macro="">
      <xdr:nvCxnSpPr>
        <xdr:cNvPr id="123" name="直線コネクタ 122"/>
        <xdr:cNvCxnSpPr/>
      </xdr:nvCxnSpPr>
      <xdr:spPr>
        <a:xfrm flipV="1">
          <a:off x="16510000" y="2119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4"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5" name="直線コネクタ 124"/>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148063</xdr:rowOff>
    </xdr:from>
    <xdr:ext cx="762000" cy="259045"/>
    <xdr:sp macro="" textlink="">
      <xdr:nvSpPr>
        <xdr:cNvPr id="126" name="物件費最大値テキスト"/>
        <xdr:cNvSpPr txBox="1"/>
      </xdr:nvSpPr>
      <xdr:spPr>
        <a:xfrm>
          <a:off x="16598900" y="18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12</xdr:row>
      <xdr:rowOff>61686</xdr:rowOff>
    </xdr:from>
    <xdr:to>
      <xdr:col>24</xdr:col>
      <xdr:colOff>120650</xdr:colOff>
      <xdr:row>12</xdr:row>
      <xdr:rowOff>61686</xdr:rowOff>
    </xdr:to>
    <xdr:cxnSp macro="">
      <xdr:nvCxnSpPr>
        <xdr:cNvPr id="127" name="直線コネクタ 126"/>
        <xdr:cNvCxnSpPr/>
      </xdr:nvCxnSpPr>
      <xdr:spPr>
        <a:xfrm>
          <a:off x="16421100" y="211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15</xdr:row>
      <xdr:rowOff>4536</xdr:rowOff>
    </xdr:to>
    <xdr:cxnSp macro="">
      <xdr:nvCxnSpPr>
        <xdr:cNvPr id="128" name="直線コネクタ 127"/>
        <xdr:cNvCxnSpPr/>
      </xdr:nvCxnSpPr>
      <xdr:spPr>
        <a:xfrm>
          <a:off x="15671800" y="24130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89098</xdr:rowOff>
    </xdr:from>
    <xdr:ext cx="762000" cy="259045"/>
    <xdr:sp macro="" textlink="">
      <xdr:nvSpPr>
        <xdr:cNvPr id="129" name="物件費平均値テキスト"/>
        <xdr:cNvSpPr txBox="1"/>
      </xdr:nvSpPr>
      <xdr:spPr>
        <a:xfrm>
          <a:off x="16598900" y="2660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30" name="フローチャート : 判断 129"/>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12700</xdr:rowOff>
    </xdr:to>
    <xdr:cxnSp macro="">
      <xdr:nvCxnSpPr>
        <xdr:cNvPr id="131" name="直線コネクタ 130"/>
        <xdr:cNvCxnSpPr/>
      </xdr:nvCxnSpPr>
      <xdr:spPr>
        <a:xfrm>
          <a:off x="14782800" y="2396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2" name="フローチャート : 判断 131"/>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3" name="テキスト ボックス 13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118836</xdr:rowOff>
    </xdr:from>
    <xdr:to>
      <xdr:col>21</xdr:col>
      <xdr:colOff>361950</xdr:colOff>
      <xdr:row>13</xdr:row>
      <xdr:rowOff>167821</xdr:rowOff>
    </xdr:to>
    <xdr:cxnSp macro="">
      <xdr:nvCxnSpPr>
        <xdr:cNvPr id="134" name="直線コネクタ 133"/>
        <xdr:cNvCxnSpPr/>
      </xdr:nvCxnSpPr>
      <xdr:spPr>
        <a:xfrm>
          <a:off x="13893800" y="2347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5" name="フローチャート : 判断 134"/>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170741</xdr:rowOff>
    </xdr:from>
    <xdr:ext cx="762000" cy="259045"/>
    <xdr:sp macro="" textlink="">
      <xdr:nvSpPr>
        <xdr:cNvPr id="136" name="テキスト ボックス 135"/>
        <xdr:cNvSpPr txBox="1"/>
      </xdr:nvSpPr>
      <xdr:spPr>
        <a:xfrm>
          <a:off x="14401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118836</xdr:rowOff>
    </xdr:from>
    <xdr:to>
      <xdr:col>20</xdr:col>
      <xdr:colOff>158750</xdr:colOff>
      <xdr:row>14</xdr:row>
      <xdr:rowOff>29029</xdr:rowOff>
    </xdr:to>
    <xdr:cxnSp macro="">
      <xdr:nvCxnSpPr>
        <xdr:cNvPr id="137" name="直線コネクタ 136"/>
        <xdr:cNvCxnSpPr/>
      </xdr:nvCxnSpPr>
      <xdr:spPr>
        <a:xfrm flipV="1">
          <a:off x="13004800" y="23476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8" name="フローチャート : 判断 137"/>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9" name="テキスト ボックス 138"/>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40" name="フローチャート : 判断 139"/>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1" name="テキスト ボックス 140"/>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125186</xdr:rowOff>
    </xdr:from>
    <xdr:to>
      <xdr:col>24</xdr:col>
      <xdr:colOff>82550</xdr:colOff>
      <xdr:row>15</xdr:row>
      <xdr:rowOff>55336</xdr:rowOff>
    </xdr:to>
    <xdr:sp macro="" textlink="">
      <xdr:nvSpPr>
        <xdr:cNvPr id="147" name="円/楕円 146"/>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141713</xdr:rowOff>
    </xdr:from>
    <xdr:ext cx="762000" cy="259045"/>
    <xdr:sp macro="" textlink="">
      <xdr:nvSpPr>
        <xdr:cNvPr id="148" name="物件費該当値テキスト"/>
        <xdr:cNvSpPr txBox="1"/>
      </xdr:nvSpPr>
      <xdr:spPr>
        <a:xfrm>
          <a:off x="16598900" y="23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9" name="円/楕円 148"/>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50" name="テキスト ボックス 149"/>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1" name="円/楕円 150"/>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2" name="テキスト ボックス 151"/>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68036</xdr:rowOff>
    </xdr:from>
    <xdr:to>
      <xdr:col>20</xdr:col>
      <xdr:colOff>209550</xdr:colOff>
      <xdr:row>13</xdr:row>
      <xdr:rowOff>169636</xdr:rowOff>
    </xdr:to>
    <xdr:sp macro="" textlink="">
      <xdr:nvSpPr>
        <xdr:cNvPr id="153" name="円/楕円 152"/>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8363</xdr:rowOff>
    </xdr:from>
    <xdr:ext cx="762000" cy="259045"/>
    <xdr:sp macro="" textlink="">
      <xdr:nvSpPr>
        <xdr:cNvPr id="154" name="テキスト ボックス 153"/>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5" name="円/楕円 154"/>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6" name="テキスト ボックス 155"/>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扶助費に係る経常収支比率は、前年度と比較し</a:t>
          </a:r>
          <a:r>
            <a:rPr lang="ja-JP" altLang="en-US" sz="1100" b="0" i="0" baseline="0">
              <a:solidFill>
                <a:schemeClr val="tx1"/>
              </a:solidFill>
              <a:effectLst/>
              <a:latin typeface="+mn-lt"/>
              <a:ea typeface="+mn-ea"/>
              <a:cs typeface="+mn-cs"/>
            </a:rPr>
            <a:t>０．１</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低下</a:t>
          </a:r>
          <a:r>
            <a:rPr lang="ja-JP" altLang="ja-JP" sz="1100" b="0" i="0" baseline="0">
              <a:solidFill>
                <a:schemeClr val="tx1"/>
              </a:solidFill>
              <a:effectLst/>
              <a:latin typeface="+mn-lt"/>
              <a:ea typeface="+mn-ea"/>
              <a:cs typeface="+mn-cs"/>
            </a:rPr>
            <a:t>している。これは、</a:t>
          </a:r>
          <a:r>
            <a:rPr lang="ja-JP" altLang="en-US" sz="1100" b="0" i="0" baseline="0">
              <a:solidFill>
                <a:schemeClr val="tx1"/>
              </a:solidFill>
              <a:effectLst/>
              <a:latin typeface="+mn-lt"/>
              <a:ea typeface="+mn-ea"/>
              <a:cs typeface="+mn-cs"/>
            </a:rPr>
            <a:t>生活保護などの経費の</a:t>
          </a:r>
          <a:r>
            <a:rPr lang="ja-JP" altLang="ja-JP" sz="1100" b="0" i="0" baseline="0">
              <a:solidFill>
                <a:schemeClr val="tx1"/>
              </a:solidFill>
              <a:effectLst/>
              <a:latin typeface="+mn-lt"/>
              <a:ea typeface="+mn-ea"/>
              <a:cs typeface="+mn-cs"/>
            </a:rPr>
            <a:t>増加により経常経費充当一般財源等が増加したものの、特別</a:t>
          </a:r>
          <a:r>
            <a:rPr lang="ja-JP" altLang="en-US" sz="1100" b="0" i="0" baseline="0">
              <a:solidFill>
                <a:schemeClr val="tx1"/>
              </a:solidFill>
              <a:effectLst/>
              <a:latin typeface="+mn-lt"/>
              <a:ea typeface="+mn-ea"/>
              <a:cs typeface="+mn-cs"/>
            </a:rPr>
            <a:t>区</a:t>
          </a:r>
          <a:r>
            <a:rPr lang="ja-JP" altLang="ja-JP" sz="1100" b="0" i="0" baseline="0">
              <a:solidFill>
                <a:schemeClr val="tx1"/>
              </a:solidFill>
              <a:effectLst/>
              <a:latin typeface="+mn-lt"/>
              <a:ea typeface="+mn-ea"/>
              <a:cs typeface="+mn-cs"/>
            </a:rPr>
            <a:t>税など、歳入経常一般財源</a:t>
          </a:r>
          <a:r>
            <a:rPr lang="ja-JP" altLang="ja-JP" sz="1100" b="0" i="0" baseline="0">
              <a:solidFill>
                <a:schemeClr val="dk1"/>
              </a:solidFill>
              <a:effectLst/>
              <a:latin typeface="+mn-lt"/>
              <a:ea typeface="+mn-ea"/>
              <a:cs typeface="+mn-cs"/>
            </a:rPr>
            <a:t>等も増加したためである。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134620</xdr:rowOff>
    </xdr:from>
    <xdr:to>
      <xdr:col>7</xdr:col>
      <xdr:colOff>15875</xdr:colOff>
      <xdr:row>60</xdr:row>
      <xdr:rowOff>35560</xdr:rowOff>
    </xdr:to>
    <xdr:cxnSp macro="">
      <xdr:nvCxnSpPr>
        <xdr:cNvPr id="184" name="直線コネクタ 183"/>
        <xdr:cNvCxnSpPr/>
      </xdr:nvCxnSpPr>
      <xdr:spPr>
        <a:xfrm flipV="1">
          <a:off x="4826000" y="90500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7637</xdr:rowOff>
    </xdr:from>
    <xdr:ext cx="762000" cy="259045"/>
    <xdr:sp macro="" textlink="">
      <xdr:nvSpPr>
        <xdr:cNvPr id="185"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60</xdr:row>
      <xdr:rowOff>35560</xdr:rowOff>
    </xdr:from>
    <xdr:to>
      <xdr:col>7</xdr:col>
      <xdr:colOff>104775</xdr:colOff>
      <xdr:row>60</xdr:row>
      <xdr:rowOff>35560</xdr:rowOff>
    </xdr:to>
    <xdr:cxnSp macro="">
      <xdr:nvCxnSpPr>
        <xdr:cNvPr id="186" name="直線コネクタ 185"/>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49547</xdr:rowOff>
    </xdr:from>
    <xdr:ext cx="762000" cy="259045"/>
    <xdr:sp macro="" textlink="">
      <xdr:nvSpPr>
        <xdr:cNvPr id="187" name="扶助費最大値テキスト"/>
        <xdr:cNvSpPr txBox="1"/>
      </xdr:nvSpPr>
      <xdr:spPr>
        <a:xfrm>
          <a:off x="4914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52</xdr:row>
      <xdr:rowOff>134620</xdr:rowOff>
    </xdr:from>
    <xdr:to>
      <xdr:col>7</xdr:col>
      <xdr:colOff>104775</xdr:colOff>
      <xdr:row>52</xdr:row>
      <xdr:rowOff>134620</xdr:rowOff>
    </xdr:to>
    <xdr:cxnSp macro="">
      <xdr:nvCxnSpPr>
        <xdr:cNvPr id="188" name="直線コネクタ 187"/>
        <xdr:cNvCxnSpPr/>
      </xdr:nvCxnSpPr>
      <xdr:spPr>
        <a:xfrm>
          <a:off x="4737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58420</xdr:rowOff>
    </xdr:to>
    <xdr:cxnSp macro="">
      <xdr:nvCxnSpPr>
        <xdr:cNvPr id="189" name="直線コネクタ 188"/>
        <xdr:cNvCxnSpPr/>
      </xdr:nvCxnSpPr>
      <xdr:spPr>
        <a:xfrm flipV="1">
          <a:off x="3987800" y="999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90"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1" name="フローチャート : 判断 190"/>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130810</xdr:rowOff>
    </xdr:from>
    <xdr:to>
      <xdr:col>5</xdr:col>
      <xdr:colOff>549275</xdr:colOff>
      <xdr:row>58</xdr:row>
      <xdr:rowOff>58420</xdr:rowOff>
    </xdr:to>
    <xdr:cxnSp macro="">
      <xdr:nvCxnSpPr>
        <xdr:cNvPr id="192" name="直線コネクタ 191"/>
        <xdr:cNvCxnSpPr/>
      </xdr:nvCxnSpPr>
      <xdr:spPr>
        <a:xfrm>
          <a:off x="3098800" y="990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148590</xdr:rowOff>
    </xdr:from>
    <xdr:to>
      <xdr:col>5</xdr:col>
      <xdr:colOff>600075</xdr:colOff>
      <xdr:row>58</xdr:row>
      <xdr:rowOff>78740</xdr:rowOff>
    </xdr:to>
    <xdr:sp macro="" textlink="">
      <xdr:nvSpPr>
        <xdr:cNvPr id="193" name="フローチャート : 判断 192"/>
        <xdr:cNvSpPr/>
      </xdr:nvSpPr>
      <xdr:spPr>
        <a:xfrm>
          <a:off x="3937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88917</xdr:rowOff>
    </xdr:from>
    <xdr:ext cx="736600" cy="259045"/>
    <xdr:sp macro="" textlink="">
      <xdr:nvSpPr>
        <xdr:cNvPr id="194" name="テキスト ボックス 19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130810</xdr:rowOff>
    </xdr:from>
    <xdr:to>
      <xdr:col>4</xdr:col>
      <xdr:colOff>346075</xdr:colOff>
      <xdr:row>58</xdr:row>
      <xdr:rowOff>12700</xdr:rowOff>
    </xdr:to>
    <xdr:cxnSp macro="">
      <xdr:nvCxnSpPr>
        <xdr:cNvPr id="195" name="直線コネクタ 194"/>
        <xdr:cNvCxnSpPr/>
      </xdr:nvCxnSpPr>
      <xdr:spPr>
        <a:xfrm flipV="1">
          <a:off x="2209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102870</xdr:rowOff>
    </xdr:from>
    <xdr:to>
      <xdr:col>4</xdr:col>
      <xdr:colOff>396875</xdr:colOff>
      <xdr:row>58</xdr:row>
      <xdr:rowOff>33020</xdr:rowOff>
    </xdr:to>
    <xdr:sp macro="" textlink="">
      <xdr:nvSpPr>
        <xdr:cNvPr id="196" name="フローチャート : 判断 195"/>
        <xdr:cNvSpPr/>
      </xdr:nvSpPr>
      <xdr:spPr>
        <a:xfrm>
          <a:off x="3048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17797</xdr:rowOff>
    </xdr:from>
    <xdr:ext cx="762000" cy="259045"/>
    <xdr:sp macro="" textlink="">
      <xdr:nvSpPr>
        <xdr:cNvPr id="197" name="テキスト ボックス 196"/>
        <xdr:cNvSpPr txBox="1"/>
      </xdr:nvSpPr>
      <xdr:spPr>
        <a:xfrm>
          <a:off x="2717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134620</xdr:rowOff>
    </xdr:from>
    <xdr:to>
      <xdr:col>3</xdr:col>
      <xdr:colOff>142875</xdr:colOff>
      <xdr:row>58</xdr:row>
      <xdr:rowOff>12700</xdr:rowOff>
    </xdr:to>
    <xdr:cxnSp macro="">
      <xdr:nvCxnSpPr>
        <xdr:cNvPr id="198" name="直線コネクタ 197"/>
        <xdr:cNvCxnSpPr/>
      </xdr:nvCxnSpPr>
      <xdr:spPr>
        <a:xfrm>
          <a:off x="1320800" y="97358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9" name="フローチャート :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0" name="テキスト ボックス 199"/>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1" name="フローチャート : 判断 200"/>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2" name="テキスト ボックス 201"/>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8" name="円/楕円 207"/>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9"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xdr:rowOff>
    </xdr:from>
    <xdr:to>
      <xdr:col>5</xdr:col>
      <xdr:colOff>600075</xdr:colOff>
      <xdr:row>58</xdr:row>
      <xdr:rowOff>109220</xdr:rowOff>
    </xdr:to>
    <xdr:sp macro="" textlink="">
      <xdr:nvSpPr>
        <xdr:cNvPr id="210" name="円/楕円 209"/>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93997</xdr:rowOff>
    </xdr:from>
    <xdr:ext cx="736600" cy="259045"/>
    <xdr:sp macro="" textlink="">
      <xdr:nvSpPr>
        <xdr:cNvPr id="211" name="テキスト ボックス 210"/>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80010</xdr:rowOff>
    </xdr:from>
    <xdr:to>
      <xdr:col>4</xdr:col>
      <xdr:colOff>396875</xdr:colOff>
      <xdr:row>58</xdr:row>
      <xdr:rowOff>10160</xdr:rowOff>
    </xdr:to>
    <xdr:sp macro="" textlink="">
      <xdr:nvSpPr>
        <xdr:cNvPr id="212" name="円/楕円 211"/>
        <xdr:cNvSpPr/>
      </xdr:nvSpPr>
      <xdr:spPr>
        <a:xfrm>
          <a:off x="3048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20337</xdr:rowOff>
    </xdr:from>
    <xdr:ext cx="762000" cy="259045"/>
    <xdr:sp macro="" textlink="">
      <xdr:nvSpPr>
        <xdr:cNvPr id="213" name="テキスト ボックス 212"/>
        <xdr:cNvSpPr txBox="1"/>
      </xdr:nvSpPr>
      <xdr:spPr>
        <a:xfrm>
          <a:off x="2717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4" name="円/楕円 213"/>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5" name="テキスト ボックス 21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83820</xdr:rowOff>
    </xdr:from>
    <xdr:to>
      <xdr:col>1</xdr:col>
      <xdr:colOff>676275</xdr:colOff>
      <xdr:row>57</xdr:row>
      <xdr:rowOff>13970</xdr:rowOff>
    </xdr:to>
    <xdr:sp macro="" textlink="">
      <xdr:nvSpPr>
        <xdr:cNvPr id="216" name="円/楕円 215"/>
        <xdr:cNvSpPr/>
      </xdr:nvSpPr>
      <xdr:spPr>
        <a:xfrm>
          <a:off x="1270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24147</xdr:rowOff>
    </xdr:from>
    <xdr:ext cx="762000" cy="259045"/>
    <xdr:sp macro="" textlink="">
      <xdr:nvSpPr>
        <xdr:cNvPr id="217" name="テキスト ボックス 216"/>
        <xdr:cNvSpPr txBox="1"/>
      </xdr:nvSpPr>
      <xdr:spPr>
        <a:xfrm>
          <a:off x="939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その他に係る経常収支比率は、前年度と比較し０．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ポイント上昇しているが、これは</a:t>
          </a:r>
          <a:r>
            <a:rPr lang="ja-JP" altLang="en-US" sz="1100" b="0" i="0" baseline="0">
              <a:solidFill>
                <a:schemeClr val="dk1"/>
              </a:solidFill>
              <a:effectLst/>
              <a:latin typeface="+mn-lt"/>
              <a:ea typeface="+mn-ea"/>
              <a:cs typeface="+mn-cs"/>
            </a:rPr>
            <a:t>介護保険会計繰出金</a:t>
          </a:r>
          <a:r>
            <a:rPr lang="ja-JP" altLang="ja-JP" sz="1100" b="0" i="0" baseline="0">
              <a:solidFill>
                <a:schemeClr val="dk1"/>
              </a:solidFill>
              <a:effectLst/>
              <a:latin typeface="+mn-lt"/>
              <a:ea typeface="+mn-ea"/>
              <a:cs typeface="+mn-cs"/>
            </a:rPr>
            <a:t>の増などによるものである。なお、区有施設の老朽化に伴い、今後、維持補修費の増加が見込まれることから、計画的な施設保全に努めるなど、適切な管理を行っていく。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127000</xdr:rowOff>
    </xdr:to>
    <xdr:cxnSp macro="">
      <xdr:nvCxnSpPr>
        <xdr:cNvPr id="243" name="直線コネクタ 242"/>
        <xdr:cNvCxnSpPr/>
      </xdr:nvCxnSpPr>
      <xdr:spPr>
        <a:xfrm flipV="1">
          <a:off x="16510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6"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7" name="直線コネクタ 246"/>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115570</xdr:rowOff>
    </xdr:to>
    <xdr:cxnSp macro="">
      <xdr:nvCxnSpPr>
        <xdr:cNvPr id="248" name="直線コネクタ 247"/>
        <xdr:cNvCxnSpPr/>
      </xdr:nvCxnSpPr>
      <xdr:spPr>
        <a:xfrm>
          <a:off x="15671800" y="1013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24147</xdr:rowOff>
    </xdr:from>
    <xdr:ext cx="762000" cy="259045"/>
    <xdr:sp macro="" textlink="">
      <xdr:nvSpPr>
        <xdr:cNvPr id="249" name="その他平均値テキスト"/>
        <xdr:cNvSpPr txBox="1"/>
      </xdr:nvSpPr>
      <xdr:spPr>
        <a:xfrm>
          <a:off x="16598900" y="979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50" name="フローチャート : 判断 249"/>
        <xdr:cNvSpPr/>
      </xdr:nvSpPr>
      <xdr:spPr>
        <a:xfrm>
          <a:off x="16459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59</xdr:row>
      <xdr:rowOff>24130</xdr:rowOff>
    </xdr:to>
    <xdr:cxnSp macro="">
      <xdr:nvCxnSpPr>
        <xdr:cNvPr id="251" name="直線コネクタ 250"/>
        <xdr:cNvCxnSpPr/>
      </xdr:nvCxnSpPr>
      <xdr:spPr>
        <a:xfrm>
          <a:off x="14782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2" name="フローチャート : 判断 251"/>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3" name="テキスト ボックス 252"/>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58420</xdr:rowOff>
    </xdr:to>
    <xdr:cxnSp macro="">
      <xdr:nvCxnSpPr>
        <xdr:cNvPr id="254" name="直線コネクタ 253"/>
        <xdr:cNvCxnSpPr/>
      </xdr:nvCxnSpPr>
      <xdr:spPr>
        <a:xfrm flipV="1">
          <a:off x="13893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5" name="フローチャート : 判断 254"/>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6" name="テキスト ボックス 255"/>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58420</xdr:rowOff>
    </xdr:to>
    <xdr:cxnSp macro="">
      <xdr:nvCxnSpPr>
        <xdr:cNvPr id="257" name="直線コネクタ 256"/>
        <xdr:cNvCxnSpPr/>
      </xdr:nvCxnSpPr>
      <xdr:spPr>
        <a:xfrm>
          <a:off x="13004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64770</xdr:rowOff>
    </xdr:from>
    <xdr:to>
      <xdr:col>20</xdr:col>
      <xdr:colOff>209550</xdr:colOff>
      <xdr:row>57</xdr:row>
      <xdr:rowOff>166370</xdr:rowOff>
    </xdr:to>
    <xdr:sp macro="" textlink="">
      <xdr:nvSpPr>
        <xdr:cNvPr id="258" name="フローチャート : 判断 257"/>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59" name="テキスト ボックス 258"/>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1" name="テキスト ボックス 26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67" name="円/楕円 266"/>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68"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9" name="円/楕円 268"/>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70" name="テキスト ボックス 269"/>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1" name="円/楕円 270"/>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2" name="テキスト ボックス 271"/>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3" name="円/楕円 27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4" name="テキスト ボックス 27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5" name="円/楕円 274"/>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6" name="テキスト ボックス 275"/>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a:t>
          </a:r>
          <a:r>
            <a:rPr lang="ja-JP" altLang="en-US" sz="1100" b="0" i="0" baseline="0">
              <a:solidFill>
                <a:schemeClr val="dk1"/>
              </a:solidFill>
              <a:effectLst/>
              <a:latin typeface="+mn-lt"/>
              <a:ea typeface="+mn-ea"/>
              <a:cs typeface="+mn-cs"/>
            </a:rPr>
            <a:t>利子及び信用保証料補助</a:t>
          </a:r>
          <a:r>
            <a:rPr lang="ja-JP" altLang="ja-JP" sz="1100" b="0" i="0" baseline="0">
              <a:solidFill>
                <a:schemeClr val="dk1"/>
              </a:solidFill>
              <a:effectLst/>
              <a:latin typeface="+mn-lt"/>
              <a:ea typeface="+mn-ea"/>
              <a:cs typeface="+mn-cs"/>
            </a:rPr>
            <a:t>の減などにより、前年度と比較し０．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ポイント低下している。なお、補助金については交付等に関する基本指針を策定し、執行の適正化に努めているところである。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127000</xdr:rowOff>
    </xdr:to>
    <xdr:cxnSp macro="">
      <xdr:nvCxnSpPr>
        <xdr:cNvPr id="302" name="直線コネクタ 301"/>
        <xdr:cNvCxnSpPr/>
      </xdr:nvCxnSpPr>
      <xdr:spPr>
        <a:xfrm flipV="1">
          <a:off x="16510000" y="584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03"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4" name="直線コネクタ 303"/>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5"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6" name="直線コネクタ 305"/>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138430</xdr:rowOff>
    </xdr:to>
    <xdr:cxnSp macro="">
      <xdr:nvCxnSpPr>
        <xdr:cNvPr id="307" name="直線コネクタ 306"/>
        <xdr:cNvCxnSpPr/>
      </xdr:nvCxnSpPr>
      <xdr:spPr>
        <a:xfrm flipV="1">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8"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9" name="フローチャート : 判断 308"/>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35560</xdr:rowOff>
    </xdr:to>
    <xdr:cxnSp macro="">
      <xdr:nvCxnSpPr>
        <xdr:cNvPr id="310" name="直線コネクタ 309"/>
        <xdr:cNvCxnSpPr/>
      </xdr:nvCxnSpPr>
      <xdr:spPr>
        <a:xfrm flipV="1">
          <a:off x="14782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1" name="フローチャート :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2" name="テキスト ボックス 311"/>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38</xdr:row>
      <xdr:rowOff>35560</xdr:rowOff>
    </xdr:to>
    <xdr:cxnSp macro="">
      <xdr:nvCxnSpPr>
        <xdr:cNvPr id="313" name="直線コネクタ 312"/>
        <xdr:cNvCxnSpPr/>
      </xdr:nvCxnSpPr>
      <xdr:spPr>
        <a:xfrm>
          <a:off x="13893800" y="62992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macro="" textlink="">
      <xdr:nvSpPr>
        <xdr:cNvPr id="314" name="フローチャート :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15" name="テキスト ボックス 314"/>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127000</xdr:rowOff>
    </xdr:to>
    <xdr:cxnSp macro="">
      <xdr:nvCxnSpPr>
        <xdr:cNvPr id="316" name="直線コネクタ 315"/>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0" name="テキスト ボックス 31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6" name="円/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8" name="円/楕円 32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9" name="テキスト ボックス 32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0" name="円/楕円 329"/>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1" name="テキスト ボックス 330"/>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2" name="円/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3" name="テキスト ボックス 33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4" name="円/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公債費に係る経常収支比率は、２３区平均を１．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ポイント上回っているが、前年度との比較では</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ポイントの減である。今後とも、地方債の発行については、世代間の公平性や年度間の財源調整など地方債の機能を踏まえ、将来の財政負担に十分留意しながら、有効かつ適切に行っていく。</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0" name="直線コネクタ 349"/>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1" name="テキスト ボックス 350"/>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4" name="直線コネクタ 353"/>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5" name="テキスト ボックス 354"/>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8" name="直線コネクタ 357"/>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9" name="テキスト ボックス 358"/>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2" name="直線コネクタ 361"/>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3" name="テキスト ボックス 362"/>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41275</xdr:rowOff>
    </xdr:to>
    <xdr:cxnSp macro="">
      <xdr:nvCxnSpPr>
        <xdr:cNvPr id="366" name="直線コネクタ 365"/>
        <xdr:cNvCxnSpPr/>
      </xdr:nvCxnSpPr>
      <xdr:spPr>
        <a:xfrm flipV="1">
          <a:off x="4826000" y="125380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67"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68" name="直線コネクタ 367"/>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macro="" textlink="">
      <xdr:nvSpPr>
        <xdr:cNvPr id="369"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70" name="直線コネクタ 369"/>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3175</xdr:rowOff>
    </xdr:to>
    <xdr:cxnSp macro="">
      <xdr:nvCxnSpPr>
        <xdr:cNvPr id="371" name="直線コネクタ 370"/>
        <xdr:cNvCxnSpPr/>
      </xdr:nvCxnSpPr>
      <xdr:spPr>
        <a:xfrm flipV="1">
          <a:off x="3987800" y="13004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140352</xdr:rowOff>
    </xdr:from>
    <xdr:ext cx="762000" cy="259045"/>
    <xdr:sp macro="" textlink="">
      <xdr:nvSpPr>
        <xdr:cNvPr id="372" name="公債費平均値テキスト"/>
        <xdr:cNvSpPr txBox="1"/>
      </xdr:nvSpPr>
      <xdr:spPr>
        <a:xfrm>
          <a:off x="4914900" y="1265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73" name="フローチャート : 判断 372"/>
        <xdr:cNvSpPr/>
      </xdr:nvSpPr>
      <xdr:spPr>
        <a:xfrm>
          <a:off x="47752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xdr:rowOff>
    </xdr:from>
    <xdr:to>
      <xdr:col>5</xdr:col>
      <xdr:colOff>549275</xdr:colOff>
      <xdr:row>76</xdr:row>
      <xdr:rowOff>98425</xdr:rowOff>
    </xdr:to>
    <xdr:cxnSp macro="">
      <xdr:nvCxnSpPr>
        <xdr:cNvPr id="374" name="直線コネクタ 373"/>
        <xdr:cNvCxnSpPr/>
      </xdr:nvCxnSpPr>
      <xdr:spPr>
        <a:xfrm flipV="1">
          <a:off x="3098800" y="13033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9525</xdr:rowOff>
    </xdr:from>
    <xdr:to>
      <xdr:col>5</xdr:col>
      <xdr:colOff>600075</xdr:colOff>
      <xdr:row>75</xdr:row>
      <xdr:rowOff>111125</xdr:rowOff>
    </xdr:to>
    <xdr:sp macro="" textlink="">
      <xdr:nvSpPr>
        <xdr:cNvPr id="375" name="フローチャート : 判断 374"/>
        <xdr:cNvSpPr/>
      </xdr:nvSpPr>
      <xdr:spPr>
        <a:xfrm>
          <a:off x="3937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121302</xdr:rowOff>
    </xdr:from>
    <xdr:ext cx="736600" cy="259045"/>
    <xdr:sp macro="" textlink="">
      <xdr:nvSpPr>
        <xdr:cNvPr id="376" name="テキスト ボックス 375"/>
        <xdr:cNvSpPr txBox="1"/>
      </xdr:nvSpPr>
      <xdr:spPr>
        <a:xfrm>
          <a:off x="3606800" y="1263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98425</xdr:rowOff>
    </xdr:from>
    <xdr:to>
      <xdr:col>4</xdr:col>
      <xdr:colOff>346075</xdr:colOff>
      <xdr:row>77</xdr:row>
      <xdr:rowOff>12700</xdr:rowOff>
    </xdr:to>
    <xdr:cxnSp macro="">
      <xdr:nvCxnSpPr>
        <xdr:cNvPr id="377" name="直線コネクタ 376"/>
        <xdr:cNvCxnSpPr/>
      </xdr:nvCxnSpPr>
      <xdr:spPr>
        <a:xfrm flipV="1">
          <a:off x="2209800" y="131286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66675</xdr:rowOff>
    </xdr:from>
    <xdr:to>
      <xdr:col>4</xdr:col>
      <xdr:colOff>396875</xdr:colOff>
      <xdr:row>75</xdr:row>
      <xdr:rowOff>168275</xdr:rowOff>
    </xdr:to>
    <xdr:sp macro="" textlink="">
      <xdr:nvSpPr>
        <xdr:cNvPr id="378" name="フローチャート : 判断 377"/>
        <xdr:cNvSpPr/>
      </xdr:nvSpPr>
      <xdr:spPr>
        <a:xfrm>
          <a:off x="30480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7002</xdr:rowOff>
    </xdr:from>
    <xdr:ext cx="762000" cy="259045"/>
    <xdr:sp macro="" textlink="">
      <xdr:nvSpPr>
        <xdr:cNvPr id="379" name="テキスト ボックス 378"/>
        <xdr:cNvSpPr txBox="1"/>
      </xdr:nvSpPr>
      <xdr:spPr>
        <a:xfrm>
          <a:off x="27178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12700</xdr:rowOff>
    </xdr:to>
    <xdr:cxnSp macro="">
      <xdr:nvCxnSpPr>
        <xdr:cNvPr id="380" name="直線コネクタ 379"/>
        <xdr:cNvCxnSpPr/>
      </xdr:nvCxnSpPr>
      <xdr:spPr>
        <a:xfrm>
          <a:off x="1320800" y="1321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28575</xdr:rowOff>
    </xdr:from>
    <xdr:to>
      <xdr:col>3</xdr:col>
      <xdr:colOff>193675</xdr:colOff>
      <xdr:row>75</xdr:row>
      <xdr:rowOff>130175</xdr:rowOff>
    </xdr:to>
    <xdr:sp macro="" textlink="">
      <xdr:nvSpPr>
        <xdr:cNvPr id="381" name="フローチャート : 判断 380"/>
        <xdr:cNvSpPr/>
      </xdr:nvSpPr>
      <xdr:spPr>
        <a:xfrm>
          <a:off x="215900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140352</xdr:rowOff>
    </xdr:from>
    <xdr:ext cx="762000" cy="259045"/>
    <xdr:sp macro="" textlink="">
      <xdr:nvSpPr>
        <xdr:cNvPr id="382" name="テキスト ボックス 381"/>
        <xdr:cNvSpPr txBox="1"/>
      </xdr:nvSpPr>
      <xdr:spPr>
        <a:xfrm>
          <a:off x="18288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macro="" textlink="">
      <xdr:nvSpPr>
        <xdr:cNvPr id="383" name="フローチャート : 判断 382"/>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26052</xdr:rowOff>
    </xdr:from>
    <xdr:ext cx="762000" cy="259045"/>
    <xdr:sp macro="" textlink="">
      <xdr:nvSpPr>
        <xdr:cNvPr id="384" name="テキスト ボックス 383"/>
        <xdr:cNvSpPr txBox="1"/>
      </xdr:nvSpPr>
      <xdr:spPr>
        <a:xfrm>
          <a:off x="9398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90" name="円/楕円 389"/>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67327</xdr:rowOff>
    </xdr:from>
    <xdr:ext cx="762000" cy="259045"/>
    <xdr:sp macro="" textlink="">
      <xdr:nvSpPr>
        <xdr:cNvPr id="391" name="公債費該当値テキスト"/>
        <xdr:cNvSpPr txBox="1"/>
      </xdr:nvSpPr>
      <xdr:spPr>
        <a:xfrm>
          <a:off x="49149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123825</xdr:rowOff>
    </xdr:from>
    <xdr:to>
      <xdr:col>5</xdr:col>
      <xdr:colOff>600075</xdr:colOff>
      <xdr:row>76</xdr:row>
      <xdr:rowOff>53975</xdr:rowOff>
    </xdr:to>
    <xdr:sp macro="" textlink="">
      <xdr:nvSpPr>
        <xdr:cNvPr id="392" name="円/楕円 391"/>
        <xdr:cNvSpPr/>
      </xdr:nvSpPr>
      <xdr:spPr>
        <a:xfrm>
          <a:off x="3937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38752</xdr:rowOff>
    </xdr:from>
    <xdr:ext cx="736600" cy="259045"/>
    <xdr:sp macro="" textlink="">
      <xdr:nvSpPr>
        <xdr:cNvPr id="393" name="テキスト ボックス 392"/>
        <xdr:cNvSpPr txBox="1"/>
      </xdr:nvSpPr>
      <xdr:spPr>
        <a:xfrm>
          <a:off x="3606800" y="1306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47625</xdr:rowOff>
    </xdr:from>
    <xdr:to>
      <xdr:col>4</xdr:col>
      <xdr:colOff>396875</xdr:colOff>
      <xdr:row>76</xdr:row>
      <xdr:rowOff>149225</xdr:rowOff>
    </xdr:to>
    <xdr:sp macro="" textlink="">
      <xdr:nvSpPr>
        <xdr:cNvPr id="394" name="円/楕円 393"/>
        <xdr:cNvSpPr/>
      </xdr:nvSpPr>
      <xdr:spPr>
        <a:xfrm>
          <a:off x="3048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134002</xdr:rowOff>
    </xdr:from>
    <xdr:ext cx="762000" cy="259045"/>
    <xdr:sp macro="" textlink="">
      <xdr:nvSpPr>
        <xdr:cNvPr id="395" name="テキスト ボックス 394"/>
        <xdr:cNvSpPr txBox="1"/>
      </xdr:nvSpPr>
      <xdr:spPr>
        <a:xfrm>
          <a:off x="2717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96" name="円/楕円 395"/>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97" name="テキスト ボックス 396"/>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8" name="円/楕円 397"/>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48277</xdr:rowOff>
    </xdr:from>
    <xdr:ext cx="762000" cy="259045"/>
    <xdr:sp macro="" textlink="">
      <xdr:nvSpPr>
        <xdr:cNvPr id="399" name="テキスト ボックス 398"/>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２３区平均との比較では</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いるが、前年度と比較し０．５ポイント低下している。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生活保護</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よる経費の増加</a:t>
          </a:r>
          <a:r>
            <a:rPr lang="ja-JP" altLang="ja-JP" sz="1100" b="0" i="0" baseline="0">
              <a:solidFill>
                <a:schemeClr val="dk1"/>
              </a:solidFill>
              <a:effectLst/>
              <a:latin typeface="+mn-lt"/>
              <a:ea typeface="+mn-ea"/>
              <a:cs typeface="+mn-cs"/>
            </a:rPr>
            <a:t>により経常経費充当一般財源等が増加したものの、特別区税など、歳入経常一般財源等も増加したためである。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113393</xdr:rowOff>
    </xdr:from>
    <xdr:to>
      <xdr:col>24</xdr:col>
      <xdr:colOff>31750</xdr:colOff>
      <xdr:row>81</xdr:row>
      <xdr:rowOff>113393</xdr:rowOff>
    </xdr:to>
    <xdr:cxnSp macro="">
      <xdr:nvCxnSpPr>
        <xdr:cNvPr id="429" name="直線コネクタ 428"/>
        <xdr:cNvCxnSpPr/>
      </xdr:nvCxnSpPr>
      <xdr:spPr>
        <a:xfrm flipV="1">
          <a:off x="16510000" y="126292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85470</xdr:rowOff>
    </xdr:from>
    <xdr:ext cx="762000" cy="259045"/>
    <xdr:sp macro="" textlink="">
      <xdr:nvSpPr>
        <xdr:cNvPr id="430" name="公債費以外最小値テキスト"/>
        <xdr:cNvSpPr txBox="1"/>
      </xdr:nvSpPr>
      <xdr:spPr>
        <a:xfrm>
          <a:off x="16598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81</xdr:row>
      <xdr:rowOff>113393</xdr:rowOff>
    </xdr:from>
    <xdr:to>
      <xdr:col>24</xdr:col>
      <xdr:colOff>120650</xdr:colOff>
      <xdr:row>81</xdr:row>
      <xdr:rowOff>113393</xdr:rowOff>
    </xdr:to>
    <xdr:cxnSp macro="">
      <xdr:nvCxnSpPr>
        <xdr:cNvPr id="431" name="直線コネクタ 430"/>
        <xdr:cNvCxnSpPr/>
      </xdr:nvCxnSpPr>
      <xdr:spPr>
        <a:xfrm>
          <a:off x="16421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28320</xdr:rowOff>
    </xdr:from>
    <xdr:ext cx="762000" cy="259045"/>
    <xdr:sp macro="" textlink="">
      <xdr:nvSpPr>
        <xdr:cNvPr id="432" name="公債費以外最大値テキスト"/>
        <xdr:cNvSpPr txBox="1"/>
      </xdr:nvSpPr>
      <xdr:spPr>
        <a:xfrm>
          <a:off x="16598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628650</xdr:colOff>
      <xdr:row>73</xdr:row>
      <xdr:rowOff>113393</xdr:rowOff>
    </xdr:from>
    <xdr:to>
      <xdr:col>24</xdr:col>
      <xdr:colOff>120650</xdr:colOff>
      <xdr:row>73</xdr:row>
      <xdr:rowOff>113393</xdr:rowOff>
    </xdr:to>
    <xdr:cxnSp macro="">
      <xdr:nvCxnSpPr>
        <xdr:cNvPr id="433" name="直線コネクタ 432"/>
        <xdr:cNvCxnSpPr/>
      </xdr:nvCxnSpPr>
      <xdr:spPr>
        <a:xfrm>
          <a:off x="16421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162379</xdr:rowOff>
    </xdr:from>
    <xdr:to>
      <xdr:col>24</xdr:col>
      <xdr:colOff>31750</xdr:colOff>
      <xdr:row>80</xdr:row>
      <xdr:rowOff>45357</xdr:rowOff>
    </xdr:to>
    <xdr:cxnSp macro="">
      <xdr:nvCxnSpPr>
        <xdr:cNvPr id="434" name="直線コネクタ 433"/>
        <xdr:cNvCxnSpPr/>
      </xdr:nvCxnSpPr>
      <xdr:spPr>
        <a:xfrm flipV="1">
          <a:off x="15671800" y="137069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38298</xdr:rowOff>
    </xdr:from>
    <xdr:ext cx="762000" cy="259045"/>
    <xdr:sp macro="" textlink="">
      <xdr:nvSpPr>
        <xdr:cNvPr id="435"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21771</xdr:rowOff>
    </xdr:from>
    <xdr:to>
      <xdr:col>24</xdr:col>
      <xdr:colOff>82550</xdr:colOff>
      <xdr:row>78</xdr:row>
      <xdr:rowOff>123371</xdr:rowOff>
    </xdr:to>
    <xdr:sp macro="" textlink="">
      <xdr:nvSpPr>
        <xdr:cNvPr id="436" name="フローチャート : 判断 435"/>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118836</xdr:rowOff>
    </xdr:from>
    <xdr:to>
      <xdr:col>22</xdr:col>
      <xdr:colOff>565150</xdr:colOff>
      <xdr:row>80</xdr:row>
      <xdr:rowOff>45357</xdr:rowOff>
    </xdr:to>
    <xdr:cxnSp macro="">
      <xdr:nvCxnSpPr>
        <xdr:cNvPr id="437" name="直線コネクタ 436"/>
        <xdr:cNvCxnSpPr/>
      </xdr:nvCxnSpPr>
      <xdr:spPr>
        <a:xfrm>
          <a:off x="14782800" y="13663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111579</xdr:rowOff>
    </xdr:from>
    <xdr:to>
      <xdr:col>22</xdr:col>
      <xdr:colOff>615950</xdr:colOff>
      <xdr:row>80</xdr:row>
      <xdr:rowOff>41729</xdr:rowOff>
    </xdr:to>
    <xdr:sp macro="" textlink="">
      <xdr:nvSpPr>
        <xdr:cNvPr id="438" name="フローチャート : 判断 437"/>
        <xdr:cNvSpPr/>
      </xdr:nvSpPr>
      <xdr:spPr>
        <a:xfrm>
          <a:off x="15621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51906</xdr:rowOff>
    </xdr:from>
    <xdr:ext cx="736600" cy="259045"/>
    <xdr:sp macro="" textlink="">
      <xdr:nvSpPr>
        <xdr:cNvPr id="439" name="テキスト ボックス 438"/>
        <xdr:cNvSpPr txBox="1"/>
      </xdr:nvSpPr>
      <xdr:spPr>
        <a:xfrm>
          <a:off x="15290800" y="134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20864</xdr:rowOff>
    </xdr:from>
    <xdr:to>
      <xdr:col>21</xdr:col>
      <xdr:colOff>361950</xdr:colOff>
      <xdr:row>79</xdr:row>
      <xdr:rowOff>118836</xdr:rowOff>
    </xdr:to>
    <xdr:cxnSp macro="">
      <xdr:nvCxnSpPr>
        <xdr:cNvPr id="440" name="直線コネクタ 439"/>
        <xdr:cNvCxnSpPr/>
      </xdr:nvCxnSpPr>
      <xdr:spPr>
        <a:xfrm>
          <a:off x="13893800" y="13565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111579</xdr:rowOff>
    </xdr:from>
    <xdr:to>
      <xdr:col>21</xdr:col>
      <xdr:colOff>412750</xdr:colOff>
      <xdr:row>80</xdr:row>
      <xdr:rowOff>41729</xdr:rowOff>
    </xdr:to>
    <xdr:sp macro="" textlink="">
      <xdr:nvSpPr>
        <xdr:cNvPr id="441" name="フローチャート : 判断 440"/>
        <xdr:cNvSpPr/>
      </xdr:nvSpPr>
      <xdr:spPr>
        <a:xfrm>
          <a:off x="14732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26506</xdr:rowOff>
    </xdr:from>
    <xdr:ext cx="762000" cy="259045"/>
    <xdr:sp macro="" textlink="">
      <xdr:nvSpPr>
        <xdr:cNvPr id="442" name="テキスト ボックス 441"/>
        <xdr:cNvSpPr txBox="1"/>
      </xdr:nvSpPr>
      <xdr:spPr>
        <a:xfrm>
          <a:off x="14401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67129</xdr:rowOff>
    </xdr:from>
    <xdr:to>
      <xdr:col>20</xdr:col>
      <xdr:colOff>158750</xdr:colOff>
      <xdr:row>79</xdr:row>
      <xdr:rowOff>20864</xdr:rowOff>
    </xdr:to>
    <xdr:cxnSp macro="">
      <xdr:nvCxnSpPr>
        <xdr:cNvPr id="443" name="直線コネクタ 442"/>
        <xdr:cNvCxnSpPr/>
      </xdr:nvCxnSpPr>
      <xdr:spPr>
        <a:xfrm>
          <a:off x="13004800" y="13097329"/>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57150</xdr:rowOff>
    </xdr:from>
    <xdr:to>
      <xdr:col>20</xdr:col>
      <xdr:colOff>209550</xdr:colOff>
      <xdr:row>79</xdr:row>
      <xdr:rowOff>158750</xdr:rowOff>
    </xdr:to>
    <xdr:sp macro="" textlink="">
      <xdr:nvSpPr>
        <xdr:cNvPr id="444" name="フローチャート : 判断 443"/>
        <xdr:cNvSpPr/>
      </xdr:nvSpPr>
      <xdr:spPr>
        <a:xfrm>
          <a:off x="13843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45" name="テキスト ボックス 444"/>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136071</xdr:rowOff>
    </xdr:from>
    <xdr:to>
      <xdr:col>19</xdr:col>
      <xdr:colOff>6350</xdr:colOff>
      <xdr:row>77</xdr:row>
      <xdr:rowOff>66221</xdr:rowOff>
    </xdr:to>
    <xdr:sp macro="" textlink="">
      <xdr:nvSpPr>
        <xdr:cNvPr id="446" name="フローチャート : 判断 445"/>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50998</xdr:rowOff>
    </xdr:from>
    <xdr:ext cx="762000" cy="259045"/>
    <xdr:sp macro="" textlink="">
      <xdr:nvSpPr>
        <xdr:cNvPr id="447" name="テキスト ボックス 446"/>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111579</xdr:rowOff>
    </xdr:from>
    <xdr:to>
      <xdr:col>24</xdr:col>
      <xdr:colOff>82550</xdr:colOff>
      <xdr:row>80</xdr:row>
      <xdr:rowOff>41729</xdr:rowOff>
    </xdr:to>
    <xdr:sp macro="" textlink="">
      <xdr:nvSpPr>
        <xdr:cNvPr id="453" name="円/楕円 452"/>
        <xdr:cNvSpPr/>
      </xdr:nvSpPr>
      <xdr:spPr>
        <a:xfrm>
          <a:off x="164592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83656</xdr:rowOff>
    </xdr:from>
    <xdr:ext cx="762000" cy="259045"/>
    <xdr:sp macro="" textlink="">
      <xdr:nvSpPr>
        <xdr:cNvPr id="454" name="公債費以外該当値テキスト"/>
        <xdr:cNvSpPr txBox="1"/>
      </xdr:nvSpPr>
      <xdr:spPr>
        <a:xfrm>
          <a:off x="16598900" y="13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166007</xdr:rowOff>
    </xdr:from>
    <xdr:to>
      <xdr:col>22</xdr:col>
      <xdr:colOff>615950</xdr:colOff>
      <xdr:row>80</xdr:row>
      <xdr:rowOff>96157</xdr:rowOff>
    </xdr:to>
    <xdr:sp macro="" textlink="">
      <xdr:nvSpPr>
        <xdr:cNvPr id="455" name="円/楕円 454"/>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80934</xdr:rowOff>
    </xdr:from>
    <xdr:ext cx="736600" cy="259045"/>
    <xdr:sp macro="" textlink="">
      <xdr:nvSpPr>
        <xdr:cNvPr id="456" name="テキスト ボックス 455"/>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68036</xdr:rowOff>
    </xdr:from>
    <xdr:to>
      <xdr:col>21</xdr:col>
      <xdr:colOff>412750</xdr:colOff>
      <xdr:row>79</xdr:row>
      <xdr:rowOff>169636</xdr:rowOff>
    </xdr:to>
    <xdr:sp macro="" textlink="">
      <xdr:nvSpPr>
        <xdr:cNvPr id="457" name="円/楕円 456"/>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8363</xdr:rowOff>
    </xdr:from>
    <xdr:ext cx="762000" cy="259045"/>
    <xdr:sp macro="" textlink="">
      <xdr:nvSpPr>
        <xdr:cNvPr id="458" name="テキスト ボックス 457"/>
        <xdr:cNvSpPr txBox="1"/>
      </xdr:nvSpPr>
      <xdr:spPr>
        <a:xfrm>
          <a:off x="14401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141514</xdr:rowOff>
    </xdr:from>
    <xdr:to>
      <xdr:col>20</xdr:col>
      <xdr:colOff>209550</xdr:colOff>
      <xdr:row>79</xdr:row>
      <xdr:rowOff>71664</xdr:rowOff>
    </xdr:to>
    <xdr:sp macro="" textlink="">
      <xdr:nvSpPr>
        <xdr:cNvPr id="459" name="円/楕円 458"/>
        <xdr:cNvSpPr/>
      </xdr:nvSpPr>
      <xdr:spPr>
        <a:xfrm>
          <a:off x="13843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81841</xdr:rowOff>
    </xdr:from>
    <xdr:ext cx="762000" cy="259045"/>
    <xdr:sp macro="" textlink="">
      <xdr:nvSpPr>
        <xdr:cNvPr id="460" name="テキスト ボックス 459"/>
        <xdr:cNvSpPr txBox="1"/>
      </xdr:nvSpPr>
      <xdr:spPr>
        <a:xfrm>
          <a:off x="13512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16329</xdr:rowOff>
    </xdr:from>
    <xdr:to>
      <xdr:col>19</xdr:col>
      <xdr:colOff>6350</xdr:colOff>
      <xdr:row>76</xdr:row>
      <xdr:rowOff>117929</xdr:rowOff>
    </xdr:to>
    <xdr:sp macro="" textlink="">
      <xdr:nvSpPr>
        <xdr:cNvPr id="461" name="円/楕円 460"/>
        <xdr:cNvSpPr/>
      </xdr:nvSpPr>
      <xdr:spPr>
        <a:xfrm>
          <a:off x="12954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128105</xdr:rowOff>
    </xdr:from>
    <xdr:ext cx="762000" cy="259045"/>
    <xdr:sp macro="" textlink="">
      <xdr:nvSpPr>
        <xdr:cNvPr id="462" name="テキスト ボックス 461"/>
        <xdr:cNvSpPr txBox="1"/>
      </xdr:nvSpPr>
      <xdr:spPr>
        <a:xfrm>
          <a:off x="12623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東京都台東区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123523</xdr:rowOff>
    </xdr:from>
    <xdr:to>
      <xdr:col>4</xdr:col>
      <xdr:colOff>1117600</xdr:colOff>
      <xdr:row>19</xdr:row>
      <xdr:rowOff>145421</xdr:rowOff>
    </xdr:to>
    <xdr:cxnSp macro="">
      <xdr:nvCxnSpPr>
        <xdr:cNvPr id="49" name="直線コネクタ 48"/>
        <xdr:cNvCxnSpPr/>
      </xdr:nvCxnSpPr>
      <xdr:spPr bwMode="auto">
        <a:xfrm flipV="1">
          <a:off x="5651500" y="2057098"/>
          <a:ext cx="0" cy="1393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117498</xdr:rowOff>
    </xdr:from>
    <xdr:ext cx="762000" cy="259045"/>
    <xdr:sp macro="" textlink="">
      <xdr:nvSpPr>
        <xdr:cNvPr id="50" name="人口1人当たり決算額の推移最小値テキスト130"/>
        <xdr:cNvSpPr txBox="1"/>
      </xdr:nvSpPr>
      <xdr:spPr>
        <a:xfrm>
          <a:off x="5740400" y="34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51,066</a:t>
          </a:r>
          <a:endParaRPr kumimoji="1" lang="ja-JP" altLang="en-US" sz="1000" b="1">
            <a:latin typeface="ＭＳ Ｐゴシック"/>
          </a:endParaRPr>
        </a:p>
      </xdr:txBody>
    </xdr:sp>
    <xdr:clientData/>
  </xdr:oneCellAnchor>
  <xdr:twoCellAnchor>
    <xdr:from>
      <xdr:col>4</xdr:col>
      <xdr:colOff>1028700</xdr:colOff>
      <xdr:row>19</xdr:row>
      <xdr:rowOff>145421</xdr:rowOff>
    </xdr:from>
    <xdr:to>
      <xdr:col>5</xdr:col>
      <xdr:colOff>73025</xdr:colOff>
      <xdr:row>19</xdr:row>
      <xdr:rowOff>145421</xdr:rowOff>
    </xdr:to>
    <xdr:cxnSp macro="">
      <xdr:nvCxnSpPr>
        <xdr:cNvPr id="51" name="直線コネクタ 50"/>
        <xdr:cNvCxnSpPr/>
      </xdr:nvCxnSpPr>
      <xdr:spPr bwMode="auto">
        <a:xfrm>
          <a:off x="5562600" y="3450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38450</xdr:rowOff>
    </xdr:from>
    <xdr:ext cx="762000" cy="259045"/>
    <xdr:sp macro="" textlink="">
      <xdr:nvSpPr>
        <xdr:cNvPr id="52" name="人口1人当たり決算額の推移最大値テキスト130"/>
        <xdr:cNvSpPr txBox="1"/>
      </xdr:nvSpPr>
      <xdr:spPr>
        <a:xfrm>
          <a:off x="5740400" y="18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197,365</a:t>
          </a:r>
          <a:endParaRPr kumimoji="1" lang="ja-JP" altLang="en-US" sz="1000" b="1">
            <a:latin typeface="ＭＳ Ｐゴシック"/>
          </a:endParaRPr>
        </a:p>
      </xdr:txBody>
    </xdr:sp>
    <xdr:clientData/>
  </xdr:oneCellAnchor>
  <xdr:twoCellAnchor>
    <xdr:from>
      <xdr:col>4</xdr:col>
      <xdr:colOff>1028700</xdr:colOff>
      <xdr:row>11</xdr:row>
      <xdr:rowOff>123523</xdr:rowOff>
    </xdr:from>
    <xdr:to>
      <xdr:col>5</xdr:col>
      <xdr:colOff>73025</xdr:colOff>
      <xdr:row>11</xdr:row>
      <xdr:rowOff>123523</xdr:rowOff>
    </xdr:to>
    <xdr:cxnSp macro="">
      <xdr:nvCxnSpPr>
        <xdr:cNvPr id="53" name="直線コネクタ 52"/>
        <xdr:cNvCxnSpPr/>
      </xdr:nvCxnSpPr>
      <xdr:spPr bwMode="auto">
        <a:xfrm>
          <a:off x="5562600" y="2057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166919</xdr:rowOff>
    </xdr:from>
    <xdr:to>
      <xdr:col>4</xdr:col>
      <xdr:colOff>1117600</xdr:colOff>
      <xdr:row>18</xdr:row>
      <xdr:rowOff>10900</xdr:rowOff>
    </xdr:to>
    <xdr:cxnSp macro="">
      <xdr:nvCxnSpPr>
        <xdr:cNvPr id="54" name="直線コネクタ 53"/>
        <xdr:cNvCxnSpPr/>
      </xdr:nvCxnSpPr>
      <xdr:spPr bwMode="auto">
        <a:xfrm>
          <a:off x="5003800" y="3129194"/>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99417</xdr:rowOff>
    </xdr:from>
    <xdr:ext cx="762000" cy="259045"/>
    <xdr:sp macro="" textlink="">
      <xdr:nvSpPr>
        <xdr:cNvPr id="55" name="人口1人当たり決算額の推移平均値テキスト130"/>
        <xdr:cNvSpPr txBox="1"/>
      </xdr:nvSpPr>
      <xdr:spPr>
        <a:xfrm>
          <a:off x="5740400" y="3233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127340</xdr:rowOff>
    </xdr:from>
    <xdr:to>
      <xdr:col>5</xdr:col>
      <xdr:colOff>34925</xdr:colOff>
      <xdr:row>19</xdr:row>
      <xdr:rowOff>57490</xdr:rowOff>
    </xdr:to>
    <xdr:sp macro="" textlink="">
      <xdr:nvSpPr>
        <xdr:cNvPr id="56" name="フローチャート : 判断 55"/>
        <xdr:cNvSpPr/>
      </xdr:nvSpPr>
      <xdr:spPr bwMode="auto">
        <a:xfrm>
          <a:off x="56007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75613</xdr:rowOff>
    </xdr:from>
    <xdr:to>
      <xdr:col>4</xdr:col>
      <xdr:colOff>469900</xdr:colOff>
      <xdr:row>17</xdr:row>
      <xdr:rowOff>166919</xdr:rowOff>
    </xdr:to>
    <xdr:cxnSp macro="">
      <xdr:nvCxnSpPr>
        <xdr:cNvPr id="57" name="直線コネクタ 56"/>
        <xdr:cNvCxnSpPr/>
      </xdr:nvCxnSpPr>
      <xdr:spPr bwMode="auto">
        <a:xfrm>
          <a:off x="4305300" y="3037888"/>
          <a:ext cx="698500" cy="9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111462</xdr:rowOff>
    </xdr:from>
    <xdr:to>
      <xdr:col>4</xdr:col>
      <xdr:colOff>520700</xdr:colOff>
      <xdr:row>19</xdr:row>
      <xdr:rowOff>41611</xdr:rowOff>
    </xdr:to>
    <xdr:sp macro="" textlink="">
      <xdr:nvSpPr>
        <xdr:cNvPr id="58" name="フローチャート : 判断 57"/>
        <xdr:cNvSpPr/>
      </xdr:nvSpPr>
      <xdr:spPr bwMode="auto">
        <a:xfrm>
          <a:off x="49530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26388</xdr:rowOff>
    </xdr:from>
    <xdr:ext cx="736600" cy="259045"/>
    <xdr:sp macro="" textlink="">
      <xdr:nvSpPr>
        <xdr:cNvPr id="59" name="テキスト ボックス 58"/>
        <xdr:cNvSpPr txBox="1"/>
      </xdr:nvSpPr>
      <xdr:spPr>
        <a:xfrm>
          <a:off x="4622800" y="333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75613</xdr:rowOff>
    </xdr:from>
    <xdr:to>
      <xdr:col>3</xdr:col>
      <xdr:colOff>904875</xdr:colOff>
      <xdr:row>17</xdr:row>
      <xdr:rowOff>91691</xdr:rowOff>
    </xdr:to>
    <xdr:cxnSp macro="">
      <xdr:nvCxnSpPr>
        <xdr:cNvPr id="60" name="直線コネクタ 59"/>
        <xdr:cNvCxnSpPr/>
      </xdr:nvCxnSpPr>
      <xdr:spPr bwMode="auto">
        <a:xfrm flipV="1">
          <a:off x="3606800" y="3037888"/>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64608</xdr:rowOff>
    </xdr:from>
    <xdr:to>
      <xdr:col>3</xdr:col>
      <xdr:colOff>955675</xdr:colOff>
      <xdr:row>18</xdr:row>
      <xdr:rowOff>166208</xdr:rowOff>
    </xdr:to>
    <xdr:sp macro="" textlink="">
      <xdr:nvSpPr>
        <xdr:cNvPr id="61" name="フローチャート : 判断 60"/>
        <xdr:cNvSpPr/>
      </xdr:nvSpPr>
      <xdr:spPr bwMode="auto">
        <a:xfrm>
          <a:off x="42545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150985</xdr:rowOff>
    </xdr:from>
    <xdr:ext cx="762000" cy="259045"/>
    <xdr:sp macro="" textlink="">
      <xdr:nvSpPr>
        <xdr:cNvPr id="62" name="テキスト ボックス 61"/>
        <xdr:cNvSpPr txBox="1"/>
      </xdr:nvSpPr>
      <xdr:spPr>
        <a:xfrm>
          <a:off x="39243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81623</xdr:rowOff>
    </xdr:from>
    <xdr:to>
      <xdr:col>3</xdr:col>
      <xdr:colOff>206375</xdr:colOff>
      <xdr:row>17</xdr:row>
      <xdr:rowOff>91691</xdr:rowOff>
    </xdr:to>
    <xdr:cxnSp macro="">
      <xdr:nvCxnSpPr>
        <xdr:cNvPr id="63" name="直線コネクタ 62"/>
        <xdr:cNvCxnSpPr/>
      </xdr:nvCxnSpPr>
      <xdr:spPr bwMode="auto">
        <a:xfrm>
          <a:off x="2908300" y="3043898"/>
          <a:ext cx="698500" cy="1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62274</xdr:rowOff>
    </xdr:from>
    <xdr:to>
      <xdr:col>3</xdr:col>
      <xdr:colOff>257175</xdr:colOff>
      <xdr:row>18</xdr:row>
      <xdr:rowOff>163874</xdr:rowOff>
    </xdr:to>
    <xdr:sp macro="" textlink="">
      <xdr:nvSpPr>
        <xdr:cNvPr id="64" name="フローチャート : 判断 63"/>
        <xdr:cNvSpPr/>
      </xdr:nvSpPr>
      <xdr:spPr bwMode="auto">
        <a:xfrm>
          <a:off x="35560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148651</xdr:rowOff>
    </xdr:from>
    <xdr:ext cx="762000" cy="259045"/>
    <xdr:sp macro="" textlink="">
      <xdr:nvSpPr>
        <xdr:cNvPr id="65" name="テキスト ボックス 64"/>
        <xdr:cNvSpPr txBox="1"/>
      </xdr:nvSpPr>
      <xdr:spPr>
        <a:xfrm>
          <a:off x="32258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46587</xdr:rowOff>
    </xdr:from>
    <xdr:to>
      <xdr:col>2</xdr:col>
      <xdr:colOff>692150</xdr:colOff>
      <xdr:row>18</xdr:row>
      <xdr:rowOff>148187</xdr:rowOff>
    </xdr:to>
    <xdr:sp macro="" textlink="">
      <xdr:nvSpPr>
        <xdr:cNvPr id="66" name="フローチャート : 判断 65"/>
        <xdr:cNvSpPr/>
      </xdr:nvSpPr>
      <xdr:spPr bwMode="auto">
        <a:xfrm>
          <a:off x="2857500" y="318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132964</xdr:rowOff>
    </xdr:from>
    <xdr:ext cx="762000" cy="259045"/>
    <xdr:sp macro="" textlink="">
      <xdr:nvSpPr>
        <xdr:cNvPr id="67" name="テキスト ボックス 66"/>
        <xdr:cNvSpPr txBox="1"/>
      </xdr:nvSpPr>
      <xdr:spPr>
        <a:xfrm>
          <a:off x="2527300" y="326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74,109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131550</xdr:rowOff>
    </xdr:from>
    <xdr:to>
      <xdr:col>5</xdr:col>
      <xdr:colOff>34925</xdr:colOff>
      <xdr:row>18</xdr:row>
      <xdr:rowOff>61700</xdr:rowOff>
    </xdr:to>
    <xdr:sp macro="" textlink="">
      <xdr:nvSpPr>
        <xdr:cNvPr id="73" name="円/楕円 72"/>
        <xdr:cNvSpPr/>
      </xdr:nvSpPr>
      <xdr:spPr bwMode="auto">
        <a:xfrm>
          <a:off x="5600700" y="309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148077</xdr:rowOff>
    </xdr:from>
    <xdr:ext cx="762000" cy="259045"/>
    <xdr:sp macro="" textlink="">
      <xdr:nvSpPr>
        <xdr:cNvPr id="74" name="人口1人当たり決算額の推移該当値テキスト130"/>
        <xdr:cNvSpPr txBox="1"/>
      </xdr:nvSpPr>
      <xdr:spPr>
        <a:xfrm>
          <a:off x="5740400" y="29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116119</xdr:rowOff>
    </xdr:from>
    <xdr:to>
      <xdr:col>4</xdr:col>
      <xdr:colOff>520700</xdr:colOff>
      <xdr:row>18</xdr:row>
      <xdr:rowOff>46269</xdr:rowOff>
    </xdr:to>
    <xdr:sp macro="" textlink="">
      <xdr:nvSpPr>
        <xdr:cNvPr id="75" name="円/楕円 74"/>
        <xdr:cNvSpPr/>
      </xdr:nvSpPr>
      <xdr:spPr bwMode="auto">
        <a:xfrm>
          <a:off x="4953000" y="307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56446</xdr:rowOff>
    </xdr:from>
    <xdr:ext cx="736600" cy="259045"/>
    <xdr:sp macro="" textlink="">
      <xdr:nvSpPr>
        <xdr:cNvPr id="76" name="テキスト ボックス 75"/>
        <xdr:cNvSpPr txBox="1"/>
      </xdr:nvSpPr>
      <xdr:spPr>
        <a:xfrm>
          <a:off x="4622800" y="284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24813</xdr:rowOff>
    </xdr:from>
    <xdr:to>
      <xdr:col>3</xdr:col>
      <xdr:colOff>955675</xdr:colOff>
      <xdr:row>17</xdr:row>
      <xdr:rowOff>126413</xdr:rowOff>
    </xdr:to>
    <xdr:sp macro="" textlink="">
      <xdr:nvSpPr>
        <xdr:cNvPr id="77" name="円/楕円 76"/>
        <xdr:cNvSpPr/>
      </xdr:nvSpPr>
      <xdr:spPr bwMode="auto">
        <a:xfrm>
          <a:off x="4254500" y="298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136590</xdr:rowOff>
    </xdr:from>
    <xdr:ext cx="762000" cy="259045"/>
    <xdr:sp macro="" textlink="">
      <xdr:nvSpPr>
        <xdr:cNvPr id="78" name="テキスト ボックス 77"/>
        <xdr:cNvSpPr txBox="1"/>
      </xdr:nvSpPr>
      <xdr:spPr>
        <a:xfrm>
          <a:off x="3924300" y="275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40891</xdr:rowOff>
    </xdr:from>
    <xdr:to>
      <xdr:col>3</xdr:col>
      <xdr:colOff>257175</xdr:colOff>
      <xdr:row>17</xdr:row>
      <xdr:rowOff>142491</xdr:rowOff>
    </xdr:to>
    <xdr:sp macro="" textlink="">
      <xdr:nvSpPr>
        <xdr:cNvPr id="79" name="円/楕円 78"/>
        <xdr:cNvSpPr/>
      </xdr:nvSpPr>
      <xdr:spPr bwMode="auto">
        <a:xfrm>
          <a:off x="3556000" y="300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152668</xdr:rowOff>
    </xdr:from>
    <xdr:ext cx="762000" cy="259045"/>
    <xdr:sp macro="" textlink="">
      <xdr:nvSpPr>
        <xdr:cNvPr id="80" name="テキスト ボックス 79"/>
        <xdr:cNvSpPr txBox="1"/>
      </xdr:nvSpPr>
      <xdr:spPr>
        <a:xfrm>
          <a:off x="3225800" y="277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30823</xdr:rowOff>
    </xdr:from>
    <xdr:to>
      <xdr:col>2</xdr:col>
      <xdr:colOff>692150</xdr:colOff>
      <xdr:row>17</xdr:row>
      <xdr:rowOff>132423</xdr:rowOff>
    </xdr:to>
    <xdr:sp macro="" textlink="">
      <xdr:nvSpPr>
        <xdr:cNvPr id="81" name="円/楕円 80"/>
        <xdr:cNvSpPr/>
      </xdr:nvSpPr>
      <xdr:spPr bwMode="auto">
        <a:xfrm>
          <a:off x="2857500" y="299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142600</xdr:rowOff>
    </xdr:from>
    <xdr:ext cx="762000" cy="259045"/>
    <xdr:sp macro="" textlink="">
      <xdr:nvSpPr>
        <xdr:cNvPr id="82" name="テキスト ボックス 81"/>
        <xdr:cNvSpPr txBox="1"/>
      </xdr:nvSpPr>
      <xdr:spPr>
        <a:xfrm>
          <a:off x="2527300" y="276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927</xdr:rowOff>
    </xdr:from>
    <xdr:to>
      <xdr:col>4</xdr:col>
      <xdr:colOff>1117600</xdr:colOff>
      <xdr:row>37</xdr:row>
      <xdr:rowOff>306604</xdr:rowOff>
    </xdr:to>
    <xdr:cxnSp macro="">
      <xdr:nvCxnSpPr>
        <xdr:cNvPr id="111" name="直線コネクタ 110"/>
        <xdr:cNvCxnSpPr/>
      </xdr:nvCxnSpPr>
      <xdr:spPr bwMode="auto">
        <a:xfrm flipV="1">
          <a:off x="5651500" y="6268377"/>
          <a:ext cx="0" cy="1162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278681</xdr:rowOff>
    </xdr:from>
    <xdr:ext cx="762000" cy="259045"/>
    <xdr:sp macro="" textlink="">
      <xdr:nvSpPr>
        <xdr:cNvPr id="112" name="人口1人当たり決算額の推移最小値テキスト445"/>
        <xdr:cNvSpPr txBox="1"/>
      </xdr:nvSpPr>
      <xdr:spPr>
        <a:xfrm>
          <a:off x="5740400" y="74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3,286</a:t>
          </a:r>
          <a:endParaRPr kumimoji="1" lang="ja-JP" altLang="en-US" sz="1000" b="1">
            <a:latin typeface="ＭＳ Ｐゴシック"/>
          </a:endParaRPr>
        </a:p>
      </xdr:txBody>
    </xdr:sp>
    <xdr:clientData/>
  </xdr:oneCellAnchor>
  <xdr:twoCellAnchor>
    <xdr:from>
      <xdr:col>4</xdr:col>
      <xdr:colOff>1028700</xdr:colOff>
      <xdr:row>37</xdr:row>
      <xdr:rowOff>306604</xdr:rowOff>
    </xdr:from>
    <xdr:to>
      <xdr:col>5</xdr:col>
      <xdr:colOff>73025</xdr:colOff>
      <xdr:row>37</xdr:row>
      <xdr:rowOff>306604</xdr:rowOff>
    </xdr:to>
    <xdr:cxnSp macro="">
      <xdr:nvCxnSpPr>
        <xdr:cNvPr id="113" name="直線コネクタ 112"/>
        <xdr:cNvCxnSpPr/>
      </xdr:nvCxnSpPr>
      <xdr:spPr bwMode="auto">
        <a:xfrm>
          <a:off x="5562600" y="74313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87304</xdr:rowOff>
    </xdr:from>
    <xdr:ext cx="762000" cy="259045"/>
    <xdr:sp macro="" textlink="">
      <xdr:nvSpPr>
        <xdr:cNvPr id="114" name="人口1人当たり決算額の推移最大値テキスト445"/>
        <xdr:cNvSpPr txBox="1"/>
      </xdr:nvSpPr>
      <xdr:spPr>
        <a:xfrm>
          <a:off x="5740400" y="60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33,809</a:t>
          </a:r>
          <a:endParaRPr kumimoji="1" lang="ja-JP" altLang="en-US" sz="1000" b="1">
            <a:latin typeface="ＭＳ Ｐゴシック"/>
          </a:endParaRPr>
        </a:p>
      </xdr:txBody>
    </xdr:sp>
    <xdr:clientData/>
  </xdr:oneCellAnchor>
  <xdr:twoCellAnchor>
    <xdr:from>
      <xdr:col>4</xdr:col>
      <xdr:colOff>1028700</xdr:colOff>
      <xdr:row>34</xdr:row>
      <xdr:rowOff>927</xdr:rowOff>
    </xdr:from>
    <xdr:to>
      <xdr:col>5</xdr:col>
      <xdr:colOff>73025</xdr:colOff>
      <xdr:row>34</xdr:row>
      <xdr:rowOff>927</xdr:rowOff>
    </xdr:to>
    <xdr:cxnSp macro="">
      <xdr:nvCxnSpPr>
        <xdr:cNvPr id="115" name="直線コネクタ 114"/>
        <xdr:cNvCxnSpPr/>
      </xdr:nvCxnSpPr>
      <xdr:spPr bwMode="auto">
        <a:xfrm>
          <a:off x="5562600" y="6268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55715</xdr:rowOff>
    </xdr:from>
    <xdr:to>
      <xdr:col>4</xdr:col>
      <xdr:colOff>1117600</xdr:colOff>
      <xdr:row>35</xdr:row>
      <xdr:rowOff>140335</xdr:rowOff>
    </xdr:to>
    <xdr:cxnSp macro="">
      <xdr:nvCxnSpPr>
        <xdr:cNvPr id="116" name="直線コネクタ 115"/>
        <xdr:cNvCxnSpPr/>
      </xdr:nvCxnSpPr>
      <xdr:spPr bwMode="auto">
        <a:xfrm>
          <a:off x="5003800" y="6666065"/>
          <a:ext cx="647700" cy="84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342447</xdr:rowOff>
    </xdr:from>
    <xdr:ext cx="762000" cy="259045"/>
    <xdr:sp macro="" textlink="">
      <xdr:nvSpPr>
        <xdr:cNvPr id="117" name="人口1人当たり決算額の推移平均値テキスト445"/>
        <xdr:cNvSpPr txBox="1"/>
      </xdr:nvSpPr>
      <xdr:spPr>
        <a:xfrm>
          <a:off x="5740400" y="69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27470</xdr:rowOff>
    </xdr:from>
    <xdr:to>
      <xdr:col>5</xdr:col>
      <xdr:colOff>34925</xdr:colOff>
      <xdr:row>36</xdr:row>
      <xdr:rowOff>129070</xdr:rowOff>
    </xdr:to>
    <xdr:sp macro="" textlink="">
      <xdr:nvSpPr>
        <xdr:cNvPr id="118" name="フローチャート : 判断 117"/>
        <xdr:cNvSpPr/>
      </xdr:nvSpPr>
      <xdr:spPr bwMode="auto">
        <a:xfrm>
          <a:off x="56007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255016</xdr:rowOff>
    </xdr:from>
    <xdr:to>
      <xdr:col>4</xdr:col>
      <xdr:colOff>469900</xdr:colOff>
      <xdr:row>35</xdr:row>
      <xdr:rowOff>55715</xdr:rowOff>
    </xdr:to>
    <xdr:cxnSp macro="">
      <xdr:nvCxnSpPr>
        <xdr:cNvPr id="119" name="直線コネクタ 118"/>
        <xdr:cNvCxnSpPr/>
      </xdr:nvCxnSpPr>
      <xdr:spPr bwMode="auto">
        <a:xfrm>
          <a:off x="4305300" y="6522466"/>
          <a:ext cx="6985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341223</xdr:rowOff>
    </xdr:from>
    <xdr:to>
      <xdr:col>4</xdr:col>
      <xdr:colOff>520700</xdr:colOff>
      <xdr:row>36</xdr:row>
      <xdr:rowOff>99923</xdr:rowOff>
    </xdr:to>
    <xdr:sp macro="" textlink="">
      <xdr:nvSpPr>
        <xdr:cNvPr id="120" name="フローチャート : 判断 119"/>
        <xdr:cNvSpPr/>
      </xdr:nvSpPr>
      <xdr:spPr bwMode="auto">
        <a:xfrm>
          <a:off x="4953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84700</xdr:rowOff>
    </xdr:from>
    <xdr:ext cx="736600" cy="259045"/>
    <xdr:sp macro="" textlink="">
      <xdr:nvSpPr>
        <xdr:cNvPr id="121" name="テキスト ボックス 120"/>
        <xdr:cNvSpPr txBox="1"/>
      </xdr:nvSpPr>
      <xdr:spPr>
        <a:xfrm>
          <a:off x="4622800" y="703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151193</xdr:rowOff>
    </xdr:from>
    <xdr:to>
      <xdr:col>3</xdr:col>
      <xdr:colOff>904875</xdr:colOff>
      <xdr:row>34</xdr:row>
      <xdr:rowOff>255016</xdr:rowOff>
    </xdr:to>
    <xdr:cxnSp macro="">
      <xdr:nvCxnSpPr>
        <xdr:cNvPr id="122" name="直線コネクタ 121"/>
        <xdr:cNvCxnSpPr/>
      </xdr:nvCxnSpPr>
      <xdr:spPr bwMode="auto">
        <a:xfrm>
          <a:off x="3606800" y="6418643"/>
          <a:ext cx="698500" cy="10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311963</xdr:rowOff>
    </xdr:from>
    <xdr:to>
      <xdr:col>3</xdr:col>
      <xdr:colOff>955675</xdr:colOff>
      <xdr:row>36</xdr:row>
      <xdr:rowOff>70663</xdr:rowOff>
    </xdr:to>
    <xdr:sp macro="" textlink="">
      <xdr:nvSpPr>
        <xdr:cNvPr id="123" name="フローチャート : 判断 122"/>
        <xdr:cNvSpPr/>
      </xdr:nvSpPr>
      <xdr:spPr bwMode="auto">
        <a:xfrm>
          <a:off x="4254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55440</xdr:rowOff>
    </xdr:from>
    <xdr:ext cx="762000" cy="259045"/>
    <xdr:sp macro="" textlink="">
      <xdr:nvSpPr>
        <xdr:cNvPr id="124" name="テキスト ボックス 123"/>
        <xdr:cNvSpPr txBox="1"/>
      </xdr:nvSpPr>
      <xdr:spPr>
        <a:xfrm>
          <a:off x="3924300" y="70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18986</xdr:rowOff>
    </xdr:from>
    <xdr:to>
      <xdr:col>3</xdr:col>
      <xdr:colOff>206375</xdr:colOff>
      <xdr:row>34</xdr:row>
      <xdr:rowOff>151193</xdr:rowOff>
    </xdr:to>
    <xdr:cxnSp macro="">
      <xdr:nvCxnSpPr>
        <xdr:cNvPr id="125" name="直線コネクタ 124"/>
        <xdr:cNvCxnSpPr/>
      </xdr:nvCxnSpPr>
      <xdr:spPr bwMode="auto">
        <a:xfrm>
          <a:off x="2908300" y="6286436"/>
          <a:ext cx="698500" cy="13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276987</xdr:rowOff>
    </xdr:from>
    <xdr:to>
      <xdr:col>3</xdr:col>
      <xdr:colOff>257175</xdr:colOff>
      <xdr:row>36</xdr:row>
      <xdr:rowOff>35687</xdr:rowOff>
    </xdr:to>
    <xdr:sp macro="" textlink="">
      <xdr:nvSpPr>
        <xdr:cNvPr id="126" name="フローチャート : 判断 125"/>
        <xdr:cNvSpPr/>
      </xdr:nvSpPr>
      <xdr:spPr bwMode="auto">
        <a:xfrm>
          <a:off x="35560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20464</xdr:rowOff>
    </xdr:from>
    <xdr:ext cx="762000" cy="259045"/>
    <xdr:sp macro="" textlink="">
      <xdr:nvSpPr>
        <xdr:cNvPr id="127" name="テキスト ボックス 126"/>
        <xdr:cNvSpPr txBox="1"/>
      </xdr:nvSpPr>
      <xdr:spPr>
        <a:xfrm>
          <a:off x="3225800" y="69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214579</xdr:rowOff>
    </xdr:from>
    <xdr:to>
      <xdr:col>2</xdr:col>
      <xdr:colOff>692150</xdr:colOff>
      <xdr:row>35</xdr:row>
      <xdr:rowOff>316179</xdr:rowOff>
    </xdr:to>
    <xdr:sp macro="" textlink="">
      <xdr:nvSpPr>
        <xdr:cNvPr id="128" name="フローチャート : 判断 127"/>
        <xdr:cNvSpPr/>
      </xdr:nvSpPr>
      <xdr:spPr bwMode="auto">
        <a:xfrm>
          <a:off x="2857500" y="682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300956</xdr:rowOff>
    </xdr:from>
    <xdr:ext cx="762000" cy="259045"/>
    <xdr:sp macro="" textlink="">
      <xdr:nvSpPr>
        <xdr:cNvPr id="129" name="テキスト ボックス 128"/>
        <xdr:cNvSpPr txBox="1"/>
      </xdr:nvSpPr>
      <xdr:spPr>
        <a:xfrm>
          <a:off x="2527300" y="69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17,868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89535</xdr:rowOff>
    </xdr:from>
    <xdr:to>
      <xdr:col>5</xdr:col>
      <xdr:colOff>34925</xdr:colOff>
      <xdr:row>35</xdr:row>
      <xdr:rowOff>191135</xdr:rowOff>
    </xdr:to>
    <xdr:sp macro="" textlink="">
      <xdr:nvSpPr>
        <xdr:cNvPr id="135" name="円/楕円 134"/>
        <xdr:cNvSpPr/>
      </xdr:nvSpPr>
      <xdr:spPr bwMode="auto">
        <a:xfrm>
          <a:off x="5600700" y="669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277512</xdr:rowOff>
    </xdr:from>
    <xdr:ext cx="762000" cy="259045"/>
    <xdr:sp macro="" textlink="">
      <xdr:nvSpPr>
        <xdr:cNvPr id="136" name="人口1人当たり決算額の推移該当値テキスト445"/>
        <xdr:cNvSpPr txBox="1"/>
      </xdr:nvSpPr>
      <xdr:spPr>
        <a:xfrm>
          <a:off x="5740400" y="65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4915</xdr:rowOff>
    </xdr:from>
    <xdr:to>
      <xdr:col>4</xdr:col>
      <xdr:colOff>520700</xdr:colOff>
      <xdr:row>35</xdr:row>
      <xdr:rowOff>106515</xdr:rowOff>
    </xdr:to>
    <xdr:sp macro="" textlink="">
      <xdr:nvSpPr>
        <xdr:cNvPr id="137" name="円/楕円 136"/>
        <xdr:cNvSpPr/>
      </xdr:nvSpPr>
      <xdr:spPr bwMode="auto">
        <a:xfrm>
          <a:off x="4953000" y="66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116692</xdr:rowOff>
    </xdr:from>
    <xdr:ext cx="736600" cy="259045"/>
    <xdr:sp macro="" textlink="">
      <xdr:nvSpPr>
        <xdr:cNvPr id="138" name="テキスト ボックス 137"/>
        <xdr:cNvSpPr txBox="1"/>
      </xdr:nvSpPr>
      <xdr:spPr>
        <a:xfrm>
          <a:off x="4622800" y="638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204216</xdr:rowOff>
    </xdr:from>
    <xdr:to>
      <xdr:col>3</xdr:col>
      <xdr:colOff>955675</xdr:colOff>
      <xdr:row>34</xdr:row>
      <xdr:rowOff>305815</xdr:rowOff>
    </xdr:to>
    <xdr:sp macro="" textlink="">
      <xdr:nvSpPr>
        <xdr:cNvPr id="139" name="円/楕円 138"/>
        <xdr:cNvSpPr/>
      </xdr:nvSpPr>
      <xdr:spPr bwMode="auto">
        <a:xfrm>
          <a:off x="4254500" y="64716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315993</xdr:rowOff>
    </xdr:from>
    <xdr:ext cx="762000" cy="259045"/>
    <xdr:sp macro="" textlink="">
      <xdr:nvSpPr>
        <xdr:cNvPr id="140" name="テキスト ボックス 139"/>
        <xdr:cNvSpPr txBox="1"/>
      </xdr:nvSpPr>
      <xdr:spPr>
        <a:xfrm>
          <a:off x="3924300" y="62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100393</xdr:rowOff>
    </xdr:from>
    <xdr:to>
      <xdr:col>3</xdr:col>
      <xdr:colOff>257175</xdr:colOff>
      <xdr:row>34</xdr:row>
      <xdr:rowOff>201993</xdr:rowOff>
    </xdr:to>
    <xdr:sp macro="" textlink="">
      <xdr:nvSpPr>
        <xdr:cNvPr id="141" name="円/楕円 140"/>
        <xdr:cNvSpPr/>
      </xdr:nvSpPr>
      <xdr:spPr bwMode="auto">
        <a:xfrm>
          <a:off x="3556000" y="636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212170</xdr:rowOff>
    </xdr:from>
    <xdr:ext cx="762000" cy="259045"/>
    <xdr:sp macro="" textlink="">
      <xdr:nvSpPr>
        <xdr:cNvPr id="142" name="テキスト ボックス 141"/>
        <xdr:cNvSpPr txBox="1"/>
      </xdr:nvSpPr>
      <xdr:spPr>
        <a:xfrm>
          <a:off x="3225800" y="61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311086</xdr:rowOff>
    </xdr:from>
    <xdr:to>
      <xdr:col>2</xdr:col>
      <xdr:colOff>692150</xdr:colOff>
      <xdr:row>34</xdr:row>
      <xdr:rowOff>69786</xdr:rowOff>
    </xdr:to>
    <xdr:sp macro="" textlink="">
      <xdr:nvSpPr>
        <xdr:cNvPr id="143" name="円/楕円 142"/>
        <xdr:cNvSpPr/>
      </xdr:nvSpPr>
      <xdr:spPr bwMode="auto">
        <a:xfrm>
          <a:off x="2857500" y="623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79963</xdr:rowOff>
    </xdr:from>
    <xdr:ext cx="762000" cy="259045"/>
    <xdr:sp macro="" textlink="">
      <xdr:nvSpPr>
        <xdr:cNvPr id="144" name="テキスト ボックス 143"/>
        <xdr:cNvSpPr txBox="1"/>
      </xdr:nvSpPr>
      <xdr:spPr>
        <a:xfrm>
          <a:off x="2527300" y="600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標準財政規模に対する財政調整基金残高の割合は、前年度と比較して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０．８９</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している。これは、標準財政規模が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２．８１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％減に対し、財政調整基金残高が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２．０７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となったため、割合が上昇した。　</a:t>
          </a:r>
          <a:endParaRPr lang="ja-JP" altLang="ja-JP" sz="1400">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標準財政規模に対する実質収支額の割合は、前年度と比較して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２．５９</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している。これは、標準財政規模が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２．８１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％減に対し、実質収支額が特別区税</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の増や歳出の執行実績</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３７．９</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％の増となったことにより割合が上昇した。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標準財政規模に</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対する一般会計の割合は、前年度と比較し</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２．５９</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ポイント</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増加</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している。これは、特別区税の</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増</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などによるものである。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　標準財政規模に対する国民健康保険事業会計の割合は、前年度に比較して０．</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４７</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ポイント</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、後期高齢者医療会計の割合は０．０</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９</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ポイント増加、介護保険会計の割合は０．</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１５</a:t>
          </a:r>
          <a:r>
            <a:rPr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ポイント</a:t>
          </a:r>
          <a:r>
            <a:rPr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実質公債費比率の分子は、前年度と比較して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３９２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百万円減少している。これは主に、地方債等の償還進捗による元利償還金の減によるものである。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４５８</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いる。これは、主に、地方債の償還進捗による一般会計等に係る地方債の現在高の減により将来負担額（Ａ）が減少したことによるものである。今後とも、地方債の発行については、世代間の公平性や年度間の財源調整など地方債の機能を踏まえ、将来の財政負担に十分留意しながら、有効かつ適切に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15"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049999999999997"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2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850000000000001"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850000000000001"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91885466</v>
      </c>
      <c r="BO4" s="379"/>
      <c r="BP4" s="379"/>
      <c r="BQ4" s="379"/>
      <c r="BR4" s="379"/>
      <c r="BS4" s="379"/>
      <c r="BT4" s="379"/>
      <c r="BU4" s="380"/>
      <c r="BV4" s="378">
        <v>94929957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8.6999999999999993</v>
      </c>
      <c r="CU4" s="554"/>
      <c r="CV4" s="554"/>
      <c r="CW4" s="554"/>
      <c r="CX4" s="554"/>
      <c r="CY4" s="554"/>
      <c r="CZ4" s="554"/>
      <c r="DA4" s="555"/>
      <c r="DB4" s="553">
        <v>6.2</v>
      </c>
      <c r="DC4" s="554"/>
      <c r="DD4" s="554"/>
      <c r="DE4" s="554"/>
      <c r="DF4" s="554"/>
      <c r="DG4" s="554"/>
      <c r="DH4" s="554"/>
      <c r="DI4" s="555"/>
      <c r="DJ4" s="137"/>
      <c r="DK4" s="137"/>
      <c r="DL4" s="137"/>
      <c r="DM4" s="137"/>
      <c r="DN4" s="137"/>
      <c r="DO4" s="137"/>
    </row>
    <row r="5" spans="1:119" ht="18.850000000000001"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87643384</v>
      </c>
      <c r="BO5" s="384"/>
      <c r="BP5" s="384"/>
      <c r="BQ5" s="384"/>
      <c r="BR5" s="384"/>
      <c r="BS5" s="384"/>
      <c r="BT5" s="384"/>
      <c r="BU5" s="385"/>
      <c r="BV5" s="383">
        <v>91759640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87.5</v>
      </c>
      <c r="DC5" s="354"/>
      <c r="DD5" s="354"/>
      <c r="DE5" s="354"/>
      <c r="DF5" s="354"/>
      <c r="DG5" s="354"/>
      <c r="DH5" s="354"/>
      <c r="DI5" s="355"/>
      <c r="DJ5" s="137"/>
      <c r="DK5" s="137"/>
      <c r="DL5" s="137"/>
      <c r="DM5" s="137"/>
      <c r="DN5" s="137"/>
      <c r="DO5" s="137"/>
    </row>
    <row r="6" spans="1:119" ht="18.850000000000001"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4242082</v>
      </c>
      <c r="BO6" s="384"/>
      <c r="BP6" s="384"/>
      <c r="BQ6" s="384"/>
      <c r="BR6" s="384"/>
      <c r="BS6" s="384"/>
      <c r="BT6" s="384"/>
      <c r="BU6" s="385"/>
      <c r="BV6" s="383">
        <v>3170317</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86.7</v>
      </c>
      <c r="CU6" s="528"/>
      <c r="CV6" s="528"/>
      <c r="CW6" s="528"/>
      <c r="CX6" s="528"/>
      <c r="CY6" s="528"/>
      <c r="CZ6" s="528"/>
      <c r="DA6" s="529"/>
      <c r="DB6" s="527">
        <v>87.5</v>
      </c>
      <c r="DC6" s="528"/>
      <c r="DD6" s="528"/>
      <c r="DE6" s="528"/>
      <c r="DF6" s="528"/>
      <c r="DG6" s="528"/>
      <c r="DH6" s="528"/>
      <c r="DI6" s="529"/>
      <c r="DJ6" s="137"/>
      <c r="DK6" s="137"/>
      <c r="DL6" s="137"/>
      <c r="DM6" s="137"/>
      <c r="DN6" s="137"/>
      <c r="DO6" s="137"/>
    </row>
    <row r="7" spans="1:119" ht="18.850000000000001"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12800</v>
      </c>
      <c r="BO7" s="384"/>
      <c r="BP7" s="384"/>
      <c r="BQ7" s="384"/>
      <c r="BR7" s="384"/>
      <c r="BS7" s="384"/>
      <c r="BT7" s="384"/>
      <c r="BU7" s="385"/>
      <c r="BV7" s="383">
        <v>103897</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48356464</v>
      </c>
      <c r="CU7" s="384"/>
      <c r="CV7" s="384"/>
      <c r="CW7" s="384"/>
      <c r="CX7" s="384"/>
      <c r="CY7" s="384"/>
      <c r="CZ7" s="384"/>
      <c r="DA7" s="385"/>
      <c r="DB7" s="383">
        <v>49752646</v>
      </c>
      <c r="DC7" s="384"/>
      <c r="DD7" s="384"/>
      <c r="DE7" s="384"/>
      <c r="DF7" s="384"/>
      <c r="DG7" s="384"/>
      <c r="DH7" s="384"/>
      <c r="DI7" s="385"/>
      <c r="DJ7" s="137"/>
      <c r="DK7" s="137"/>
      <c r="DL7" s="137"/>
      <c r="DM7" s="137"/>
      <c r="DN7" s="137"/>
      <c r="DO7" s="137"/>
    </row>
    <row r="8" spans="1:119" ht="18.850000000000001"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4229282</v>
      </c>
      <c r="BO8" s="384"/>
      <c r="BP8" s="384"/>
      <c r="BQ8" s="384"/>
      <c r="BR8" s="384"/>
      <c r="BS8" s="384"/>
      <c r="BT8" s="384"/>
      <c r="BU8" s="385"/>
      <c r="BV8" s="383">
        <v>3066420</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0.43</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850000000000001" customHeight="1" thickBot="1">
      <c r="A9" s="138"/>
      <c r="B9" s="516" t="s">
        <v>97</v>
      </c>
      <c r="C9" s="517"/>
      <c r="D9" s="517"/>
      <c r="E9" s="517"/>
      <c r="F9" s="517"/>
      <c r="G9" s="517"/>
      <c r="H9" s="517"/>
      <c r="I9" s="517"/>
      <c r="J9" s="517"/>
      <c r="K9" s="444"/>
      <c r="L9" s="518" t="s">
        <v>98</v>
      </c>
      <c r="M9" s="519"/>
      <c r="N9" s="519"/>
      <c r="O9" s="519"/>
      <c r="P9" s="519"/>
      <c r="Q9" s="520"/>
      <c r="R9" s="521">
        <v>175928</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1162862</v>
      </c>
      <c r="BO9" s="384"/>
      <c r="BP9" s="384"/>
      <c r="BQ9" s="384"/>
      <c r="BR9" s="384"/>
      <c r="BS9" s="384"/>
      <c r="BT9" s="384"/>
      <c r="BU9" s="385"/>
      <c r="BV9" s="383">
        <v>-350439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5.4</v>
      </c>
      <c r="CU9" s="354"/>
      <c r="CV9" s="354"/>
      <c r="CW9" s="354"/>
      <c r="CX9" s="354"/>
      <c r="CY9" s="354"/>
      <c r="CZ9" s="354"/>
      <c r="DA9" s="355"/>
      <c r="DB9" s="353">
        <v>5.6</v>
      </c>
      <c r="DC9" s="354"/>
      <c r="DD9" s="354"/>
      <c r="DE9" s="354"/>
      <c r="DF9" s="354"/>
      <c r="DG9" s="354"/>
      <c r="DH9" s="354"/>
      <c r="DI9" s="355"/>
      <c r="DJ9" s="137"/>
      <c r="DK9" s="137"/>
      <c r="DL9" s="137"/>
      <c r="DM9" s="137"/>
      <c r="DN9" s="137"/>
      <c r="DO9" s="137"/>
    </row>
    <row r="10" spans="1:119" ht="18.850000000000001" customHeight="1" thickBot="1">
      <c r="A10" s="138"/>
      <c r="B10" s="516"/>
      <c r="C10" s="517"/>
      <c r="D10" s="517"/>
      <c r="E10" s="517"/>
      <c r="F10" s="517"/>
      <c r="G10" s="517"/>
      <c r="H10" s="517"/>
      <c r="I10" s="517"/>
      <c r="J10" s="517"/>
      <c r="K10" s="444"/>
      <c r="L10" s="356" t="s">
        <v>103</v>
      </c>
      <c r="M10" s="357"/>
      <c r="N10" s="357"/>
      <c r="O10" s="357"/>
      <c r="P10" s="357"/>
      <c r="Q10" s="358"/>
      <c r="R10" s="359">
        <v>165186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183541</v>
      </c>
      <c r="BO10" s="384"/>
      <c r="BP10" s="384"/>
      <c r="BQ10" s="384"/>
      <c r="BR10" s="384"/>
      <c r="BS10" s="384"/>
      <c r="BT10" s="384"/>
      <c r="BU10" s="385"/>
      <c r="BV10" s="383">
        <v>45671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850000000000001"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850000000000001" customHeight="1">
      <c r="A12" s="138"/>
      <c r="B12" s="493" t="s">
        <v>114</v>
      </c>
      <c r="C12" s="494"/>
      <c r="D12" s="494"/>
      <c r="E12" s="494"/>
      <c r="F12" s="494"/>
      <c r="G12" s="494"/>
      <c r="H12" s="494"/>
      <c r="I12" s="494"/>
      <c r="J12" s="494"/>
      <c r="K12" s="495"/>
      <c r="L12" s="502" t="s">
        <v>115</v>
      </c>
      <c r="M12" s="503"/>
      <c r="N12" s="503"/>
      <c r="O12" s="503"/>
      <c r="P12" s="503"/>
      <c r="Q12" s="504"/>
      <c r="R12" s="505">
        <v>187792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862209</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850000000000001" customHeight="1">
      <c r="A13" s="138"/>
      <c r="B13" s="496"/>
      <c r="C13" s="497"/>
      <c r="D13" s="497"/>
      <c r="E13" s="497"/>
      <c r="F13" s="497"/>
      <c r="G13" s="497"/>
      <c r="H13" s="497"/>
      <c r="I13" s="497"/>
      <c r="J13" s="497"/>
      <c r="K13" s="498"/>
      <c r="L13" s="148"/>
      <c r="M13" s="479" t="s">
        <v>123</v>
      </c>
      <c r="N13" s="480"/>
      <c r="O13" s="480"/>
      <c r="P13" s="480"/>
      <c r="Q13" s="481"/>
      <c r="R13" s="482">
        <v>174990</v>
      </c>
      <c r="S13" s="483"/>
      <c r="T13" s="483"/>
      <c r="U13" s="483"/>
      <c r="V13" s="484"/>
      <c r="W13" s="470" t="s">
        <v>124</v>
      </c>
      <c r="X13" s="396"/>
      <c r="Y13" s="396"/>
      <c r="Z13" s="396"/>
      <c r="AA13" s="396"/>
      <c r="AB13" s="397"/>
      <c r="AC13" s="359">
        <v>40</v>
      </c>
      <c r="AD13" s="360"/>
      <c r="AE13" s="360"/>
      <c r="AF13" s="360"/>
      <c r="AG13" s="361"/>
      <c r="AH13" s="359">
        <v>31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1346403</v>
      </c>
      <c r="BO13" s="384"/>
      <c r="BP13" s="384"/>
      <c r="BQ13" s="384"/>
      <c r="BR13" s="384"/>
      <c r="BS13" s="384"/>
      <c r="BT13" s="384"/>
      <c r="BU13" s="385"/>
      <c r="BV13" s="383">
        <v>-1166977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1.8</v>
      </c>
      <c r="CU13" s="354"/>
      <c r="CV13" s="354"/>
      <c r="CW13" s="354"/>
      <c r="CX13" s="354"/>
      <c r="CY13" s="354"/>
      <c r="CZ13" s="354"/>
      <c r="DA13" s="355"/>
      <c r="DB13" s="353">
        <v>2.7</v>
      </c>
      <c r="DC13" s="354"/>
      <c r="DD13" s="354"/>
      <c r="DE13" s="354"/>
      <c r="DF13" s="354"/>
      <c r="DG13" s="354"/>
      <c r="DH13" s="354"/>
      <c r="DI13" s="355"/>
      <c r="DJ13" s="137"/>
      <c r="DK13" s="137"/>
      <c r="DL13" s="137"/>
      <c r="DM13" s="137"/>
      <c r="DN13" s="137"/>
      <c r="DO13" s="137"/>
    </row>
    <row r="14" spans="1:119" ht="18.850000000000001" customHeight="1" thickBot="1">
      <c r="A14" s="138"/>
      <c r="B14" s="496"/>
      <c r="C14" s="497"/>
      <c r="D14" s="497"/>
      <c r="E14" s="497"/>
      <c r="F14" s="497"/>
      <c r="G14" s="497"/>
      <c r="H14" s="497"/>
      <c r="I14" s="497"/>
      <c r="J14" s="497"/>
      <c r="K14" s="498"/>
      <c r="L14" s="472" t="s">
        <v>129</v>
      </c>
      <c r="M14" s="511"/>
      <c r="N14" s="511"/>
      <c r="O14" s="511"/>
      <c r="P14" s="511"/>
      <c r="Q14" s="512"/>
      <c r="R14" s="482">
        <v>185904</v>
      </c>
      <c r="S14" s="483"/>
      <c r="T14" s="483"/>
      <c r="U14" s="483"/>
      <c r="V14" s="484"/>
      <c r="W14" s="485"/>
      <c r="X14" s="399"/>
      <c r="Y14" s="399"/>
      <c r="Z14" s="399"/>
      <c r="AA14" s="399"/>
      <c r="AB14" s="400"/>
      <c r="AC14" s="475">
        <v>0.1</v>
      </c>
      <c r="AD14" s="476"/>
      <c r="AE14" s="476"/>
      <c r="AF14" s="476"/>
      <c r="AG14" s="477"/>
      <c r="AH14" s="475">
        <v>0</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850000000000001" customHeight="1">
      <c r="A15" s="138"/>
      <c r="B15" s="496"/>
      <c r="C15" s="497"/>
      <c r="D15" s="497"/>
      <c r="E15" s="497"/>
      <c r="F15" s="497"/>
      <c r="G15" s="497"/>
      <c r="H15" s="497"/>
      <c r="I15" s="497"/>
      <c r="J15" s="497"/>
      <c r="K15" s="498"/>
      <c r="L15" s="148"/>
      <c r="M15" s="479" t="s">
        <v>123</v>
      </c>
      <c r="N15" s="480"/>
      <c r="O15" s="480"/>
      <c r="P15" s="480"/>
      <c r="Q15" s="481"/>
      <c r="R15" s="482">
        <v>173475</v>
      </c>
      <c r="S15" s="483"/>
      <c r="T15" s="483"/>
      <c r="U15" s="483"/>
      <c r="V15" s="484"/>
      <c r="W15" s="470" t="s">
        <v>131</v>
      </c>
      <c r="X15" s="396"/>
      <c r="Y15" s="396"/>
      <c r="Z15" s="396"/>
      <c r="AA15" s="396"/>
      <c r="AB15" s="397"/>
      <c r="AC15" s="359">
        <v>12717</v>
      </c>
      <c r="AD15" s="360"/>
      <c r="AE15" s="360"/>
      <c r="AF15" s="360"/>
      <c r="AG15" s="361"/>
      <c r="AH15" s="359">
        <v>16621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19434630</v>
      </c>
      <c r="BO15" s="379"/>
      <c r="BP15" s="379"/>
      <c r="BQ15" s="379"/>
      <c r="BR15" s="379"/>
      <c r="BS15" s="379"/>
      <c r="BT15" s="379"/>
      <c r="BU15" s="380"/>
      <c r="BV15" s="378">
        <v>19124565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850000000000001"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17.899999999999999</v>
      </c>
      <c r="AD16" s="476"/>
      <c r="AE16" s="476"/>
      <c r="AF16" s="476"/>
      <c r="AG16" s="477"/>
      <c r="AH16" s="475">
        <v>19.8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45122199</v>
      </c>
      <c r="BO16" s="384"/>
      <c r="BP16" s="384"/>
      <c r="BQ16" s="384"/>
      <c r="BR16" s="384"/>
      <c r="BS16" s="384"/>
      <c r="BT16" s="384"/>
      <c r="BU16" s="385"/>
      <c r="BV16" s="383">
        <v>45474004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850000000000001"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58475</v>
      </c>
      <c r="AD17" s="360"/>
      <c r="AE17" s="360"/>
      <c r="AF17" s="360"/>
      <c r="AG17" s="361"/>
      <c r="AH17" s="359">
        <v>63915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48356464</v>
      </c>
      <c r="BO17" s="384"/>
      <c r="BP17" s="384"/>
      <c r="BQ17" s="384"/>
      <c r="BR17" s="384"/>
      <c r="BS17" s="384"/>
      <c r="BT17" s="384"/>
      <c r="BU17" s="385"/>
      <c r="BV17" s="383">
        <v>48736594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850000000000001" customHeight="1" thickBot="1">
      <c r="A18" s="138"/>
      <c r="B18" s="443" t="s">
        <v>141</v>
      </c>
      <c r="C18" s="444"/>
      <c r="D18" s="444"/>
      <c r="E18" s="445"/>
      <c r="F18" s="445"/>
      <c r="G18" s="445"/>
      <c r="H18" s="445"/>
      <c r="I18" s="445"/>
      <c r="J18" s="445"/>
      <c r="K18" s="445"/>
      <c r="L18" s="446">
        <v>10.08</v>
      </c>
      <c r="M18" s="446"/>
      <c r="N18" s="446"/>
      <c r="O18" s="446"/>
      <c r="P18" s="446"/>
      <c r="Q18" s="446"/>
      <c r="R18" s="447"/>
      <c r="S18" s="447"/>
      <c r="T18" s="447"/>
      <c r="U18" s="447"/>
      <c r="V18" s="448"/>
      <c r="W18" s="462"/>
      <c r="X18" s="463"/>
      <c r="Y18" s="463"/>
      <c r="Z18" s="463"/>
      <c r="AA18" s="463"/>
      <c r="AB18" s="471"/>
      <c r="AC18" s="347">
        <v>82.1</v>
      </c>
      <c r="AD18" s="348"/>
      <c r="AE18" s="348"/>
      <c r="AF18" s="348"/>
      <c r="AG18" s="449"/>
      <c r="AH18" s="347">
        <v>76.099999999999994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44415923</v>
      </c>
      <c r="BO18" s="384"/>
      <c r="BP18" s="384"/>
      <c r="BQ18" s="384"/>
      <c r="BR18" s="384"/>
      <c r="BS18" s="384"/>
      <c r="BT18" s="384"/>
      <c r="BU18" s="385"/>
      <c r="BV18" s="383">
        <v>43902422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850000000000001" customHeight="1" thickBot="1">
      <c r="A19" s="138"/>
      <c r="B19" s="443" t="s">
        <v>143</v>
      </c>
      <c r="C19" s="444"/>
      <c r="D19" s="444"/>
      <c r="E19" s="445"/>
      <c r="F19" s="445"/>
      <c r="G19" s="445"/>
      <c r="H19" s="445"/>
      <c r="I19" s="445"/>
      <c r="J19" s="445"/>
      <c r="K19" s="445"/>
      <c r="L19" s="451">
        <v>17453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58723101</v>
      </c>
      <c r="BO19" s="384"/>
      <c r="BP19" s="384"/>
      <c r="BQ19" s="384"/>
      <c r="BR19" s="384"/>
      <c r="BS19" s="384"/>
      <c r="BT19" s="384"/>
      <c r="BU19" s="385"/>
      <c r="BV19" s="383">
        <v>58444188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850000000000001" customHeight="1" thickBot="1">
      <c r="A20" s="138"/>
      <c r="B20" s="443" t="s">
        <v>145</v>
      </c>
      <c r="C20" s="444"/>
      <c r="D20" s="444"/>
      <c r="E20" s="445"/>
      <c r="F20" s="445"/>
      <c r="G20" s="445"/>
      <c r="H20" s="445"/>
      <c r="I20" s="445"/>
      <c r="J20" s="445"/>
      <c r="K20" s="445"/>
      <c r="L20" s="451">
        <v>95413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850000000000001"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850000000000001"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850000000000001"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15607024</v>
      </c>
      <c r="BO23" s="384"/>
      <c r="BP23" s="384"/>
      <c r="BQ23" s="384"/>
      <c r="BR23" s="384"/>
      <c r="BS23" s="384"/>
      <c r="BT23" s="384"/>
      <c r="BU23" s="385"/>
      <c r="BV23" s="383">
        <v>17564850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850000000000001" customHeight="1" thickBot="1">
      <c r="A24" s="138"/>
      <c r="B24" s="415"/>
      <c r="C24" s="416"/>
      <c r="D24" s="417"/>
      <c r="E24" s="356" t="s">
        <v>154</v>
      </c>
      <c r="F24" s="357"/>
      <c r="G24" s="357"/>
      <c r="H24" s="357"/>
      <c r="I24" s="357"/>
      <c r="J24" s="357"/>
      <c r="K24" s="358"/>
      <c r="L24" s="359">
        <v>1</v>
      </c>
      <c r="M24" s="360"/>
      <c r="N24" s="360"/>
      <c r="O24" s="360"/>
      <c r="P24" s="361"/>
      <c r="Q24" s="359">
        <v>11340</v>
      </c>
      <c r="R24" s="360"/>
      <c r="S24" s="360"/>
      <c r="T24" s="360"/>
      <c r="U24" s="360"/>
      <c r="V24" s="361"/>
      <c r="W24" s="425"/>
      <c r="X24" s="416"/>
      <c r="Y24" s="417"/>
      <c r="Z24" s="356" t="s">
        <v>155</v>
      </c>
      <c r="AA24" s="357"/>
      <c r="AB24" s="357"/>
      <c r="AC24" s="357"/>
      <c r="AD24" s="357"/>
      <c r="AE24" s="357"/>
      <c r="AF24" s="357"/>
      <c r="AG24" s="358"/>
      <c r="AH24" s="359">
        <v>1526</v>
      </c>
      <c r="AI24" s="360"/>
      <c r="AJ24" s="360"/>
      <c r="AK24" s="360"/>
      <c r="AL24" s="361"/>
      <c r="AM24" s="359">
        <v>4687872</v>
      </c>
      <c r="AN24" s="360"/>
      <c r="AO24" s="360"/>
      <c r="AP24" s="360"/>
      <c r="AQ24" s="360"/>
      <c r="AR24" s="361"/>
      <c r="AS24" s="359">
        <v>3072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12528019</v>
      </c>
      <c r="BO24" s="384"/>
      <c r="BP24" s="384"/>
      <c r="BQ24" s="384"/>
      <c r="BR24" s="384"/>
      <c r="BS24" s="384"/>
      <c r="BT24" s="384"/>
      <c r="BU24" s="385"/>
      <c r="BV24" s="383">
        <v>14952651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850000000000001" customHeight="1">
      <c r="A25" s="138"/>
      <c r="B25" s="415"/>
      <c r="C25" s="416"/>
      <c r="D25" s="417"/>
      <c r="E25" s="356" t="s">
        <v>157</v>
      </c>
      <c r="F25" s="357"/>
      <c r="G25" s="357"/>
      <c r="H25" s="357"/>
      <c r="I25" s="357"/>
      <c r="J25" s="357"/>
      <c r="K25" s="358"/>
      <c r="L25" s="359">
        <v>1</v>
      </c>
      <c r="M25" s="360"/>
      <c r="N25" s="360"/>
      <c r="O25" s="360"/>
      <c r="P25" s="361"/>
      <c r="Q25" s="359">
        <v>9110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2999132</v>
      </c>
      <c r="BO25" s="379"/>
      <c r="BP25" s="379"/>
      <c r="BQ25" s="379"/>
      <c r="BR25" s="379"/>
      <c r="BS25" s="379"/>
      <c r="BT25" s="379"/>
      <c r="BU25" s="380"/>
      <c r="BV25" s="378">
        <v>1951830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850000000000001" customHeight="1">
      <c r="A26" s="138"/>
      <c r="B26" s="415"/>
      <c r="C26" s="416"/>
      <c r="D26" s="417"/>
      <c r="E26" s="356" t="s">
        <v>160</v>
      </c>
      <c r="F26" s="357"/>
      <c r="G26" s="357"/>
      <c r="H26" s="357"/>
      <c r="I26" s="357"/>
      <c r="J26" s="357"/>
      <c r="K26" s="358"/>
      <c r="L26" s="359">
        <v>1</v>
      </c>
      <c r="M26" s="360"/>
      <c r="N26" s="360"/>
      <c r="O26" s="360"/>
      <c r="P26" s="361"/>
      <c r="Q26" s="359">
        <v>7820</v>
      </c>
      <c r="R26" s="360"/>
      <c r="S26" s="360"/>
      <c r="T26" s="360"/>
      <c r="U26" s="360"/>
      <c r="V26" s="361"/>
      <c r="W26" s="425"/>
      <c r="X26" s="416"/>
      <c r="Y26" s="417"/>
      <c r="Z26" s="356" t="s">
        <v>161</v>
      </c>
      <c r="AA26" s="436"/>
      <c r="AB26" s="436"/>
      <c r="AC26" s="436"/>
      <c r="AD26" s="436"/>
      <c r="AE26" s="436"/>
      <c r="AF26" s="436"/>
      <c r="AG26" s="437"/>
      <c r="AH26" s="359">
        <v>121</v>
      </c>
      <c r="AI26" s="360"/>
      <c r="AJ26" s="360"/>
      <c r="AK26" s="360"/>
      <c r="AL26" s="361"/>
      <c r="AM26" s="359">
        <v>369776</v>
      </c>
      <c r="AN26" s="360"/>
      <c r="AO26" s="360"/>
      <c r="AP26" s="360"/>
      <c r="AQ26" s="360"/>
      <c r="AR26" s="361"/>
      <c r="AS26" s="359">
        <v>3056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15000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850000000000001" customHeight="1" thickBot="1">
      <c r="A27" s="138"/>
      <c r="B27" s="415"/>
      <c r="C27" s="416"/>
      <c r="D27" s="417"/>
      <c r="E27" s="356" t="s">
        <v>163</v>
      </c>
      <c r="F27" s="357"/>
      <c r="G27" s="357"/>
      <c r="H27" s="357"/>
      <c r="I27" s="357"/>
      <c r="J27" s="357"/>
      <c r="K27" s="358"/>
      <c r="L27" s="359">
        <v>1</v>
      </c>
      <c r="M27" s="360"/>
      <c r="N27" s="360"/>
      <c r="O27" s="360"/>
      <c r="P27" s="361"/>
      <c r="Q27" s="359">
        <v>9110</v>
      </c>
      <c r="R27" s="360"/>
      <c r="S27" s="360"/>
      <c r="T27" s="360"/>
      <c r="U27" s="360"/>
      <c r="V27" s="361"/>
      <c r="W27" s="425"/>
      <c r="X27" s="416"/>
      <c r="Y27" s="417"/>
      <c r="Z27" s="356" t="s">
        <v>164</v>
      </c>
      <c r="AA27" s="357"/>
      <c r="AB27" s="357"/>
      <c r="AC27" s="357"/>
      <c r="AD27" s="357"/>
      <c r="AE27" s="357"/>
      <c r="AF27" s="357"/>
      <c r="AG27" s="358"/>
      <c r="AH27" s="359">
        <v>61</v>
      </c>
      <c r="AI27" s="360"/>
      <c r="AJ27" s="360"/>
      <c r="AK27" s="360"/>
      <c r="AL27" s="361"/>
      <c r="AM27" s="359">
        <v>205448</v>
      </c>
      <c r="AN27" s="360"/>
      <c r="AO27" s="360"/>
      <c r="AP27" s="360"/>
      <c r="AQ27" s="360"/>
      <c r="AR27" s="361"/>
      <c r="AS27" s="359">
        <v>3368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850000000000001" customHeight="1">
      <c r="A28" s="138"/>
      <c r="B28" s="415"/>
      <c r="C28" s="416"/>
      <c r="D28" s="417"/>
      <c r="E28" s="356" t="s">
        <v>166</v>
      </c>
      <c r="F28" s="357"/>
      <c r="G28" s="357"/>
      <c r="H28" s="357"/>
      <c r="I28" s="357"/>
      <c r="J28" s="357"/>
      <c r="K28" s="358"/>
      <c r="L28" s="359">
        <v>1</v>
      </c>
      <c r="M28" s="360"/>
      <c r="N28" s="360"/>
      <c r="O28" s="360"/>
      <c r="P28" s="361"/>
      <c r="Q28" s="359">
        <v>7820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9042785</v>
      </c>
      <c r="BO28" s="379"/>
      <c r="BP28" s="379"/>
      <c r="BQ28" s="379"/>
      <c r="BR28" s="379"/>
      <c r="BS28" s="379"/>
      <c r="BT28" s="379"/>
      <c r="BU28" s="380"/>
      <c r="BV28" s="378">
        <v>8859244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850000000000001" customHeight="1">
      <c r="A29" s="138"/>
      <c r="B29" s="415"/>
      <c r="C29" s="416"/>
      <c r="D29" s="417"/>
      <c r="E29" s="356" t="s">
        <v>170</v>
      </c>
      <c r="F29" s="357"/>
      <c r="G29" s="357"/>
      <c r="H29" s="357"/>
      <c r="I29" s="357"/>
      <c r="J29" s="357"/>
      <c r="K29" s="358"/>
      <c r="L29" s="359">
        <v>30</v>
      </c>
      <c r="M29" s="360"/>
      <c r="N29" s="360"/>
      <c r="O29" s="360"/>
      <c r="P29" s="361"/>
      <c r="Q29" s="359">
        <v>5990</v>
      </c>
      <c r="R29" s="360"/>
      <c r="S29" s="360"/>
      <c r="T29" s="360"/>
      <c r="U29" s="360"/>
      <c r="V29" s="361"/>
      <c r="W29" s="425"/>
      <c r="X29" s="416"/>
      <c r="Y29" s="417"/>
      <c r="Z29" s="356" t="s">
        <v>171</v>
      </c>
      <c r="AA29" s="357"/>
      <c r="AB29" s="357"/>
      <c r="AC29" s="357"/>
      <c r="AD29" s="357"/>
      <c r="AE29" s="357"/>
      <c r="AF29" s="357"/>
      <c r="AG29" s="358"/>
      <c r="AH29" s="359">
        <v>1587</v>
      </c>
      <c r="AI29" s="360"/>
      <c r="AJ29" s="360"/>
      <c r="AK29" s="360"/>
      <c r="AL29" s="361"/>
      <c r="AM29" s="359">
        <v>4893320</v>
      </c>
      <c r="AN29" s="360"/>
      <c r="AO29" s="360"/>
      <c r="AP29" s="360"/>
      <c r="AQ29" s="360"/>
      <c r="AR29" s="361"/>
      <c r="AS29" s="359">
        <v>3083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3855612</v>
      </c>
      <c r="BO29" s="384"/>
      <c r="BP29" s="384"/>
      <c r="BQ29" s="384"/>
      <c r="BR29" s="384"/>
      <c r="BS29" s="384"/>
      <c r="BT29" s="384"/>
      <c r="BU29" s="385"/>
      <c r="BV29" s="383">
        <v>4596534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850000000000001"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18305092</v>
      </c>
      <c r="BO30" s="387"/>
      <c r="BP30" s="387"/>
      <c r="BQ30" s="387"/>
      <c r="BR30" s="387"/>
      <c r="BS30" s="387"/>
      <c r="BT30" s="387"/>
      <c r="BU30" s="388"/>
      <c r="BV30" s="386">
        <v>16685052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6"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6"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6"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台東区土地開発公社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病院施設会計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公益財団法人台東区産業振興事業団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東京二十三区清掃一部事務組合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公益財団法人台東区芸術文化財団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老人保健施設会計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東京都後期高齢者医療広域連合（一般会計）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東京都後期高齢者医療広域連合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6"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6"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05" customHeight="1"/>
    <row r="2" ht="15.05" customHeight="1"/>
    <row r="3" ht="15.05" customHeight="1"/>
    <row r="4" ht="15.05" customHeight="1"/>
    <row r="5" ht="15.05" customHeight="1"/>
    <row r="6" ht="15.05" customHeight="1"/>
    <row r="7" ht="15.05" customHeight="1"/>
    <row r="8" ht="15.05" customHeight="1"/>
    <row r="9" ht="15.05" customHeight="1"/>
    <row r="10" ht="15.05" customHeight="1"/>
    <row r="11" ht="15.05" customHeight="1"/>
    <row r="12" ht="15.05" customHeight="1"/>
    <row r="13" ht="15.05" customHeight="1"/>
    <row r="14" ht="15.05" customHeight="1"/>
    <row r="15" ht="15.05" customHeight="1"/>
    <row r="16" ht="15.05" customHeight="1"/>
    <row r="17" ht="15.05" customHeight="1"/>
    <row r="18" ht="15.05" customHeight="1"/>
    <row r="19" ht="15.05" customHeight="1"/>
    <row r="20" ht="15.05" customHeight="1"/>
    <row r="21" ht="15.05" customHeight="1"/>
    <row r="22" ht="15.05" customHeight="1"/>
    <row r="23" ht="15.05" customHeight="1"/>
    <row r="24" ht="15.05" customHeight="1"/>
    <row r="25" ht="15.05" customHeight="1"/>
    <row r="26" ht="15.05" customHeight="1"/>
    <row r="27" ht="15.05" customHeight="1"/>
    <row r="28" ht="15.05" customHeight="1"/>
    <row r="29" ht="15.05" customHeight="1"/>
    <row r="30" ht="15.05" customHeight="1"/>
    <row r="31" ht="15.05" customHeight="1"/>
    <row r="32" ht="15.05" customHeight="1"/>
    <row r="33" spans="2:13" ht="15.05" customHeight="1"/>
    <row r="34" spans="2:13" ht="15.05" customHeight="1"/>
    <row r="35" spans="2:13" ht="15.05" customHeight="1"/>
    <row r="36" spans="2:13" ht="15.05" customHeight="1"/>
    <row r="37" spans="2:13" ht="15.05" customHeight="1"/>
    <row r="38" spans="2:13" ht="15.05" customHeight="1"/>
    <row r="39" spans="2:13" ht="27.85" customHeight="1" thickBot="1">
      <c r="M39" s="73" t="s">
        <v>9</v>
      </c>
    </row>
    <row r="40" spans="2:13" ht="27.85" customHeight="1" thickBot="1">
      <c r="B40" s="74" t="s">
        <v>10</v>
      </c>
      <c r="C40" s="75"/>
      <c r="D40" s="75"/>
      <c r="E40" s="76"/>
      <c r="F40" s="76"/>
      <c r="G40" s="76"/>
      <c r="H40" s="77" t="s">
        <v>2</v>
      </c>
      <c r="I40" s="78" t="s">
        <v>511</v>
      </c>
      <c r="J40" s="79" t="s">
        <v>512</v>
      </c>
      <c r="K40" s="79" t="s">
        <v>513</v>
      </c>
      <c r="L40" s="79" t="s">
        <v>514</v>
      </c>
      <c r="M40" s="80" t="s">
        <v>515</v>
      </c>
    </row>
    <row r="41" spans="2:13" ht="27.85" customHeight="1">
      <c r="B41" s="1179" t="s">
        <v>24</v>
      </c>
      <c r="C41" s="1180"/>
      <c r="D41" s="81"/>
      <c r="E41" s="1181" t="s">
        <v>25</v>
      </c>
      <c r="F41" s="1181"/>
      <c r="G41" s="1181"/>
      <c r="H41" s="1182"/>
      <c r="I41" s="82">
        <v>31325</v>
      </c>
      <c r="J41" s="83">
        <v>27100</v>
      </c>
      <c r="K41" s="83">
        <v>23045</v>
      </c>
      <c r="L41" s="83">
        <v>20012</v>
      </c>
      <c r="M41" s="84">
        <v>17603</v>
      </c>
    </row>
    <row r="42" spans="2:13" ht="27.85" customHeight="1">
      <c r="B42" s="1169"/>
      <c r="C42" s="1170"/>
      <c r="D42" s="85"/>
      <c r="E42" s="1173" t="s">
        <v>26</v>
      </c>
      <c r="F42" s="1173"/>
      <c r="G42" s="1173"/>
      <c r="H42" s="1174"/>
      <c r="I42" s="86">
        <v>656</v>
      </c>
      <c r="J42" s="87">
        <v>352</v>
      </c>
      <c r="K42" s="87">
        <v>318</v>
      </c>
      <c r="L42" s="87">
        <v>284</v>
      </c>
      <c r="M42" s="88">
        <v>250</v>
      </c>
    </row>
    <row r="43" spans="2:13" ht="27.85" customHeight="1">
      <c r="B43" s="1169"/>
      <c r="C43" s="1170"/>
      <c r="D43" s="85"/>
      <c r="E43" s="1173" t="s">
        <v>27</v>
      </c>
      <c r="F43" s="1173"/>
      <c r="G43" s="1173"/>
      <c r="H43" s="1174"/>
      <c r="I43" s="86">
        <v>2275</v>
      </c>
      <c r="J43" s="87">
        <v>2275</v>
      </c>
      <c r="K43" s="87">
        <v>2275</v>
      </c>
      <c r="L43" s="87">
        <v>2265</v>
      </c>
      <c r="M43" s="88">
        <v>2240</v>
      </c>
    </row>
    <row r="44" spans="2:13" ht="27.85" customHeight="1">
      <c r="B44" s="1169"/>
      <c r="C44" s="1170"/>
      <c r="D44" s="85"/>
      <c r="E44" s="1173" t="s">
        <v>28</v>
      </c>
      <c r="F44" s="1173"/>
      <c r="G44" s="1173"/>
      <c r="H44" s="1174"/>
      <c r="I44" s="86">
        <v>1407</v>
      </c>
      <c r="J44" s="87">
        <v>1159</v>
      </c>
      <c r="K44" s="87">
        <v>975</v>
      </c>
      <c r="L44" s="87">
        <v>824</v>
      </c>
      <c r="M44" s="88">
        <v>830</v>
      </c>
    </row>
    <row r="45" spans="2:13" ht="27.85" customHeight="1">
      <c r="B45" s="1169"/>
      <c r="C45" s="1170"/>
      <c r="D45" s="85"/>
      <c r="E45" s="1173" t="s">
        <v>29</v>
      </c>
      <c r="F45" s="1173"/>
      <c r="G45" s="1173"/>
      <c r="H45" s="1174"/>
      <c r="I45" s="86">
        <v>14118</v>
      </c>
      <c r="J45" s="87">
        <v>13595</v>
      </c>
      <c r="K45" s="87">
        <v>13654</v>
      </c>
      <c r="L45" s="87">
        <v>12707</v>
      </c>
      <c r="M45" s="88">
        <v>12593</v>
      </c>
    </row>
    <row r="46" spans="2:13" ht="27.85" customHeight="1">
      <c r="B46" s="1169"/>
      <c r="C46" s="1170"/>
      <c r="D46" s="85"/>
      <c r="E46" s="1173" t="s">
        <v>30</v>
      </c>
      <c r="F46" s="1173"/>
      <c r="G46" s="1173"/>
      <c r="H46" s="1174"/>
      <c r="I46" s="86" t="s">
        <v>471</v>
      </c>
      <c r="J46" s="87" t="s">
        <v>471</v>
      </c>
      <c r="K46" s="87" t="s">
        <v>471</v>
      </c>
      <c r="L46" s="87" t="s">
        <v>471</v>
      </c>
      <c r="M46" s="88" t="s">
        <v>471</v>
      </c>
    </row>
    <row r="47" spans="2:13" ht="27.85" customHeight="1">
      <c r="B47" s="1169"/>
      <c r="C47" s="1170"/>
      <c r="D47" s="85"/>
      <c r="E47" s="1173" t="s">
        <v>31</v>
      </c>
      <c r="F47" s="1173"/>
      <c r="G47" s="1173"/>
      <c r="H47" s="1174"/>
      <c r="I47" s="86" t="s">
        <v>471</v>
      </c>
      <c r="J47" s="87" t="s">
        <v>471</v>
      </c>
      <c r="K47" s="87" t="s">
        <v>471</v>
      </c>
      <c r="L47" s="87" t="s">
        <v>471</v>
      </c>
      <c r="M47" s="88" t="s">
        <v>471</v>
      </c>
    </row>
    <row r="48" spans="2:13" ht="27.85" customHeight="1">
      <c r="B48" s="1171"/>
      <c r="C48" s="1172"/>
      <c r="D48" s="85"/>
      <c r="E48" s="1173" t="s">
        <v>32</v>
      </c>
      <c r="F48" s="1173"/>
      <c r="G48" s="1173"/>
      <c r="H48" s="1174"/>
      <c r="I48" s="86" t="s">
        <v>471</v>
      </c>
      <c r="J48" s="87" t="s">
        <v>471</v>
      </c>
      <c r="K48" s="87" t="s">
        <v>471</v>
      </c>
      <c r="L48" s="87" t="s">
        <v>471</v>
      </c>
      <c r="M48" s="88" t="s">
        <v>471</v>
      </c>
    </row>
    <row r="49" spans="2:13" ht="27.85" customHeight="1">
      <c r="B49" s="1167" t="s">
        <v>33</v>
      </c>
      <c r="C49" s="1168"/>
      <c r="D49" s="89"/>
      <c r="E49" s="1173" t="s">
        <v>34</v>
      </c>
      <c r="F49" s="1173"/>
      <c r="G49" s="1173"/>
      <c r="H49" s="1174"/>
      <c r="I49" s="86">
        <v>35985</v>
      </c>
      <c r="J49" s="87">
        <v>33725</v>
      </c>
      <c r="K49" s="87">
        <v>32467</v>
      </c>
      <c r="L49" s="87">
        <v>31395</v>
      </c>
      <c r="M49" s="88">
        <v>32663</v>
      </c>
    </row>
    <row r="50" spans="2:13" ht="27.85" customHeight="1">
      <c r="B50" s="1169"/>
      <c r="C50" s="1170"/>
      <c r="D50" s="85"/>
      <c r="E50" s="1173" t="s">
        <v>35</v>
      </c>
      <c r="F50" s="1173"/>
      <c r="G50" s="1173"/>
      <c r="H50" s="1174"/>
      <c r="I50" s="86">
        <v>1059</v>
      </c>
      <c r="J50" s="87">
        <v>932</v>
      </c>
      <c r="K50" s="87">
        <v>855</v>
      </c>
      <c r="L50" s="87">
        <v>766</v>
      </c>
      <c r="M50" s="88">
        <v>700</v>
      </c>
    </row>
    <row r="51" spans="2:13" ht="27.85" customHeight="1">
      <c r="B51" s="1171"/>
      <c r="C51" s="1172"/>
      <c r="D51" s="85"/>
      <c r="E51" s="1173" t="s">
        <v>36</v>
      </c>
      <c r="F51" s="1173"/>
      <c r="G51" s="1173"/>
      <c r="H51" s="1174"/>
      <c r="I51" s="86">
        <v>44484</v>
      </c>
      <c r="J51" s="87">
        <v>45856</v>
      </c>
      <c r="K51" s="87">
        <v>45137</v>
      </c>
      <c r="L51" s="87">
        <v>43387</v>
      </c>
      <c r="M51" s="88">
        <v>40067</v>
      </c>
    </row>
    <row r="52" spans="2:13" ht="27.85" customHeight="1" thickBot="1">
      <c r="B52" s="1175" t="s">
        <v>37</v>
      </c>
      <c r="C52" s="1176"/>
      <c r="D52" s="90"/>
      <c r="E52" s="1177" t="s">
        <v>38</v>
      </c>
      <c r="F52" s="1177"/>
      <c r="G52" s="1177"/>
      <c r="H52" s="1178"/>
      <c r="I52" s="91">
        <v>-31747</v>
      </c>
      <c r="J52" s="92">
        <v>-36032</v>
      </c>
      <c r="K52" s="92">
        <v>-38190</v>
      </c>
      <c r="L52" s="92">
        <v>-39456</v>
      </c>
      <c r="M52" s="93">
        <v>-39914</v>
      </c>
    </row>
    <row r="53" spans="2:13" ht="27.85" customHeight="1">
      <c r="B53" s="94" t="s">
        <v>39</v>
      </c>
      <c r="C53" s="95"/>
      <c r="D53" s="95"/>
      <c r="E53" s="96"/>
      <c r="F53" s="96"/>
      <c r="G53" s="96"/>
      <c r="H53" s="96"/>
      <c r="I53" s="97"/>
      <c r="J53" s="97"/>
      <c r="K53" s="97"/>
      <c r="L53" s="97"/>
      <c r="M53" s="97"/>
    </row>
    <row r="54" spans="2:13" ht="12.8" customHeight="1"/>
    <row r="55" spans="2:13" ht="12.8" hidden="1" customHeight="1"/>
    <row r="56" spans="2:13" ht="12.8" hidden="1" customHeight="1"/>
    <row r="57" spans="2:13" ht="12.8" hidden="1" customHeight="1"/>
    <row r="58" spans="2:13" ht="13.1" hidden="1"/>
    <row r="59" spans="2:13" ht="13.1" hidden="1"/>
    <row r="60" spans="2:13" ht="13.1" hidden="1"/>
    <row r="61" spans="2:13" ht="13.1" hidden="1"/>
    <row r="62" spans="2:13" ht="13.1" hidden="1"/>
    <row r="63" spans="2:13" ht="13.1" hidden="1"/>
    <row r="64" spans="2:13" ht="13.1" hidden="1"/>
    <row r="65" ht="13.6" hidden="1" customHeight="1"/>
    <row r="66" ht="13.6" hidden="1" customHeight="1"/>
    <row r="67" ht="13.6" hidden="1" customHeight="1"/>
    <row r="68" ht="13.6" hidden="1" customHeight="1"/>
    <row r="69" ht="13.6" hidden="1" customHeight="1"/>
    <row r="70" ht="13.6" hidden="1" customHeight="1"/>
    <row r="71" ht="13.6" hidden="1" customHeight="1"/>
    <row r="72" ht="13.6" hidden="1" customHeight="1"/>
    <row r="73" ht="13.6" hidden="1" customHeight="1"/>
    <row r="74" ht="13.6" hidden="1" customHeight="1"/>
    <row r="75" ht="13.6" hidden="1" customHeight="1"/>
    <row r="76" ht="13.6" hidden="1" customHeight="1"/>
    <row r="77" ht="13.6" hidden="1" customHeight="1"/>
    <row r="78" ht="13.6" hidden="1" customHeight="1"/>
    <row r="79" ht="13.6" hidden="1" customHeight="1"/>
    <row r="80" ht="13.6" hidden="1" customHeight="1"/>
    <row r="81" ht="13.6" hidden="1" customHeight="1"/>
    <row r="82" ht="13.6" hidden="1" customHeight="1"/>
    <row r="83" ht="13.6" hidden="1" customHeight="1"/>
    <row r="84" ht="13.6" hidden="1" customHeight="1"/>
    <row r="85" ht="13.6"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1"/>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52503</v>
      </c>
      <c r="E3" s="116"/>
      <c r="F3" s="117">
        <v>55625</v>
      </c>
      <c r="G3" s="118"/>
      <c r="H3" s="119"/>
    </row>
    <row r="4" spans="1:8">
      <c r="A4" s="120"/>
      <c r="B4" s="121"/>
      <c r="C4" s="122"/>
      <c r="D4" s="123">
        <v>43174</v>
      </c>
      <c r="E4" s="124"/>
      <c r="F4" s="125">
        <v>37732</v>
      </c>
      <c r="G4" s="126"/>
      <c r="H4" s="127"/>
    </row>
    <row r="5" spans="1:8">
      <c r="A5" s="108" t="s">
        <v>505</v>
      </c>
      <c r="B5" s="113"/>
      <c r="C5" s="114"/>
      <c r="D5" s="115">
        <v>27233</v>
      </c>
      <c r="E5" s="116"/>
      <c r="F5" s="117">
        <v>41485</v>
      </c>
      <c r="G5" s="118"/>
      <c r="H5" s="119"/>
    </row>
    <row r="6" spans="1:8">
      <c r="A6" s="120"/>
      <c r="B6" s="121"/>
      <c r="C6" s="122"/>
      <c r="D6" s="123">
        <v>21189</v>
      </c>
      <c r="E6" s="124"/>
      <c r="F6" s="125">
        <v>28975</v>
      </c>
      <c r="G6" s="126"/>
      <c r="H6" s="127"/>
    </row>
    <row r="7" spans="1:8">
      <c r="A7" s="108" t="s">
        <v>506</v>
      </c>
      <c r="B7" s="113"/>
      <c r="C7" s="114"/>
      <c r="D7" s="115">
        <v>32904</v>
      </c>
      <c r="E7" s="116"/>
      <c r="F7" s="117">
        <v>39651</v>
      </c>
      <c r="G7" s="118"/>
      <c r="H7" s="119"/>
    </row>
    <row r="8" spans="1:8">
      <c r="A8" s="120"/>
      <c r="B8" s="121"/>
      <c r="C8" s="122"/>
      <c r="D8" s="123">
        <v>22598</v>
      </c>
      <c r="E8" s="124"/>
      <c r="F8" s="125">
        <v>28525</v>
      </c>
      <c r="G8" s="126"/>
      <c r="H8" s="127"/>
    </row>
    <row r="9" spans="1:8">
      <c r="A9" s="108" t="s">
        <v>507</v>
      </c>
      <c r="B9" s="113"/>
      <c r="C9" s="114"/>
      <c r="D9" s="115">
        <v>29763</v>
      </c>
      <c r="E9" s="116"/>
      <c r="F9" s="117">
        <v>37665</v>
      </c>
      <c r="G9" s="118"/>
      <c r="H9" s="119"/>
    </row>
    <row r="10" spans="1:8">
      <c r="A10" s="120"/>
      <c r="B10" s="121"/>
      <c r="C10" s="122"/>
      <c r="D10" s="123">
        <v>24595</v>
      </c>
      <c r="E10" s="124"/>
      <c r="F10" s="125">
        <v>25730</v>
      </c>
      <c r="G10" s="126"/>
      <c r="H10" s="127"/>
    </row>
    <row r="11" spans="1:8">
      <c r="A11" s="108" t="s">
        <v>508</v>
      </c>
      <c r="B11" s="113"/>
      <c r="C11" s="114"/>
      <c r="D11" s="115">
        <v>30287</v>
      </c>
      <c r="E11" s="116"/>
      <c r="F11" s="117">
        <v>36861</v>
      </c>
      <c r="G11" s="118"/>
      <c r="H11" s="119"/>
    </row>
    <row r="12" spans="1:8">
      <c r="A12" s="120"/>
      <c r="B12" s="121"/>
      <c r="C12" s="128"/>
      <c r="D12" s="123">
        <v>20619</v>
      </c>
      <c r="E12" s="124"/>
      <c r="F12" s="125">
        <v>23990</v>
      </c>
      <c r="G12" s="126"/>
      <c r="H12" s="127"/>
    </row>
    <row r="13" spans="1:8">
      <c r="A13" s="108"/>
      <c r="B13" s="113"/>
      <c r="C13" s="129"/>
      <c r="D13" s="130">
        <v>34538</v>
      </c>
      <c r="E13" s="131"/>
      <c r="F13" s="132">
        <v>42257</v>
      </c>
      <c r="G13" s="133"/>
      <c r="H13" s="119"/>
    </row>
    <row r="14" spans="1:8">
      <c r="A14" s="120"/>
      <c r="B14" s="121"/>
      <c r="C14" s="122"/>
      <c r="D14" s="123">
        <v>26435</v>
      </c>
      <c r="E14" s="124"/>
      <c r="F14" s="125">
        <v>28990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7.59</v>
      </c>
      <c r="C19" s="134">
        <f>ROUND(VALUE(SUBSTITUTE(実質収支比率等に係る経年分析!G$48,"▲","-")),2)</f>
        <v>5.58</v>
      </c>
      <c r="D19" s="134">
        <f>ROUND(VALUE(SUBSTITUTE(実質収支比率等に係る経年分析!H$48,"▲","-")),2)</f>
        <v>6.86</v>
      </c>
      <c r="E19" s="134">
        <f>ROUND(VALUE(SUBSTITUTE(実質収支比率等に係る経年分析!I$48,"▲","-")),2)</f>
        <v>6.16</v>
      </c>
      <c r="F19" s="134">
        <f>ROUND(VALUE(SUBSTITUTE(実質収支比率等に係る経年分析!J$48,"▲","-")),2)</f>
        <v>8.75</v>
      </c>
    </row>
    <row r="20" spans="1:11">
      <c r="A20" s="134" t="s">
        <v>43</v>
      </c>
      <c r="B20" s="134">
        <f>ROUND(VALUE(SUBSTITUTE(実質収支比率等に係る経年分析!F$47,"▲","-")),2)</f>
        <v>17.66</v>
      </c>
      <c r="C20" s="134">
        <f>ROUND(VALUE(SUBSTITUTE(実質収支比率等に係る経年分析!G$47,"▲","-")),2)</f>
        <v>18.95</v>
      </c>
      <c r="D20" s="134">
        <f>ROUND(VALUE(SUBSTITUTE(実質収支比率等に係る経年分析!H$47,"▲","-")),2)</f>
        <v>19.440000000000001</v>
      </c>
      <c r="E20" s="134">
        <f>ROUND(VALUE(SUBSTITUTE(実質収支比率等に係る経年分析!I$47,"▲","-")),2)</f>
        <v>17.809999999999999</v>
      </c>
      <c r="F20" s="134">
        <f>ROUND(VALUE(SUBSTITUTE(実質収支比率等に係る経年分析!J$47,"▲","-")),2)</f>
        <v>18.7</v>
      </c>
    </row>
    <row r="21" spans="1:11">
      <c r="A21" s="134" t="s">
        <v>44</v>
      </c>
      <c r="B21" s="134">
        <f>IF(ISNUMBER(VALUE(SUBSTITUTE(実質収支比率等に係る経年分析!F$49,"▲","-"))),ROUND(VALUE(SUBSTITUTE(実質収支比率等に係る経年分析!F$49,"▲","-")),2),NA())</f>
        <v>0.04</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1.28</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2.78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老人保健施設会計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病院施設会計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介護保険会計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3091</v>
      </c>
      <c r="E42" s="136"/>
      <c r="F42" s="136"/>
      <c r="G42" s="136">
        <f>'実質公債費比率（分子）の構造'!L$52</f>
        <v>3407</v>
      </c>
      <c r="H42" s="136"/>
      <c r="I42" s="136"/>
      <c r="J42" s="136">
        <f>'実質公債費比率（分子）の構造'!M$52</f>
        <v>3469</v>
      </c>
      <c r="K42" s="136"/>
      <c r="L42" s="136"/>
      <c r="M42" s="136">
        <f>'実質公債費比率（分子）の構造'!N$52</f>
        <v>3613</v>
      </c>
      <c r="N42" s="136"/>
      <c r="O42" s="136"/>
      <c r="P42" s="136">
        <f>'実質公債費比率（分子）の構造'!O$52</f>
        <v>3636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320</v>
      </c>
      <c r="C44" s="136"/>
      <c r="D44" s="136"/>
      <c r="E44" s="136">
        <f>'実質公債費比率（分子）の構造'!L$50</f>
        <v>34</v>
      </c>
      <c r="F44" s="136"/>
      <c r="G44" s="136"/>
      <c r="H44" s="136">
        <f>'実質公債費比率（分子）の構造'!M$50</f>
        <v>34</v>
      </c>
      <c r="I44" s="136"/>
      <c r="J44" s="136"/>
      <c r="K44" s="136">
        <f>'実質公債費比率（分子）の構造'!N$50</f>
        <v>34</v>
      </c>
      <c r="L44" s="136"/>
      <c r="M44" s="136"/>
      <c r="N44" s="136">
        <f>'実質公債費比率（分子）の構造'!O$50</f>
        <v>34</v>
      </c>
      <c r="O44" s="136"/>
      <c r="P44" s="136"/>
    </row>
    <row r="45" spans="1:16">
      <c r="A45" s="136" t="s">
        <v>54</v>
      </c>
      <c r="B45" s="136">
        <f>'実質公債費比率（分子）の構造'!K$49</f>
        <v>258</v>
      </c>
      <c r="C45" s="136"/>
      <c r="D45" s="136"/>
      <c r="E45" s="136">
        <f>'実質公債費比率（分子）の構造'!L$49</f>
        <v>259</v>
      </c>
      <c r="F45" s="136"/>
      <c r="G45" s="136"/>
      <c r="H45" s="136">
        <f>'実質公債費比率（分子）の構造'!M$49</f>
        <v>214</v>
      </c>
      <c r="I45" s="136"/>
      <c r="J45" s="136"/>
      <c r="K45" s="136">
        <f>'実質公債費比率（分子）の構造'!N$49</f>
        <v>203</v>
      </c>
      <c r="L45" s="136"/>
      <c r="M45" s="136"/>
      <c r="N45" s="136">
        <f>'実質公債費比率（分子）の構造'!O$49</f>
        <v>162</v>
      </c>
      <c r="O45" s="136"/>
      <c r="P45" s="136"/>
    </row>
    <row r="46" spans="1:16">
      <c r="A46" s="136" t="s">
        <v>55</v>
      </c>
      <c r="B46" s="136">
        <f>'実質公債費比率（分子）の構造'!K$48</f>
        <v>44</v>
      </c>
      <c r="C46" s="136"/>
      <c r="D46" s="136"/>
      <c r="E46" s="136">
        <f>'実質公債費比率（分子）の構造'!L$48</f>
        <v>45</v>
      </c>
      <c r="F46" s="136"/>
      <c r="G46" s="136"/>
      <c r="H46" s="136">
        <f>'実質公債費比率（分子）の構造'!M$48</f>
        <v>45</v>
      </c>
      <c r="I46" s="136"/>
      <c r="J46" s="136"/>
      <c r="K46" s="136">
        <f>'実質公債費比率（分子）の構造'!N$48</f>
        <v>55</v>
      </c>
      <c r="L46" s="136"/>
      <c r="M46" s="136"/>
      <c r="N46" s="136">
        <f>'実質公債費比率（分子）の構造'!O$48</f>
        <v>70</v>
      </c>
      <c r="O46" s="136"/>
      <c r="P46" s="136"/>
    </row>
    <row r="47" spans="1:16">
      <c r="A47" s="136" t="s">
        <v>56</v>
      </c>
      <c r="B47" s="136">
        <f>'実質公債費比率（分子）の構造'!K$47</f>
        <v>39</v>
      </c>
      <c r="C47" s="136"/>
      <c r="D47" s="136"/>
      <c r="E47" s="136">
        <f>'実質公債費比率（分子）の構造'!L$47</f>
        <v>45</v>
      </c>
      <c r="F47" s="136"/>
      <c r="G47" s="136"/>
      <c r="H47" s="136">
        <f>'実質公債費比率（分子）の構造'!M$47</f>
        <v>40</v>
      </c>
      <c r="I47" s="136"/>
      <c r="J47" s="136"/>
      <c r="K47" s="136">
        <f>'実質公債費比率（分子）の構造'!N$47</f>
        <v>32</v>
      </c>
      <c r="L47" s="136"/>
      <c r="M47" s="136"/>
      <c r="N47" s="136">
        <f>'実質公債費比率（分子）の構造'!O$47</f>
        <v>21</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4938</v>
      </c>
      <c r="C49" s="136"/>
      <c r="D49" s="136"/>
      <c r="E49" s="136">
        <f>'実質公債費比率（分子）の構造'!L$45</f>
        <v>4763</v>
      </c>
      <c r="F49" s="136"/>
      <c r="G49" s="136"/>
      <c r="H49" s="136">
        <f>'実質公債費比率（分子）の構造'!M$45</f>
        <v>4397</v>
      </c>
      <c r="I49" s="136"/>
      <c r="J49" s="136"/>
      <c r="K49" s="136">
        <f>'実質公債費比率（分子）の構造'!N$45</f>
        <v>4125</v>
      </c>
      <c r="L49" s="136"/>
      <c r="M49" s="136"/>
      <c r="N49" s="136">
        <f>'実質公債費比率（分子）の構造'!O$45</f>
        <v>3793</v>
      </c>
      <c r="O49" s="136"/>
      <c r="P49" s="136"/>
    </row>
    <row r="50" spans="1:16">
      <c r="A50" s="136" t="s">
        <v>59</v>
      </c>
      <c r="B50" s="136" t="e">
        <f>NA()</f>
        <v>#N/A</v>
      </c>
      <c r="C50" s="136">
        <f>IF(ISNUMBER('実質公債費比率（分子）の構造'!K$53),'実質公債費比率（分子）の構造'!K$53,NA())</f>
        <v>2508</v>
      </c>
      <c r="D50" s="136" t="e">
        <f>NA()</f>
        <v>#N/A</v>
      </c>
      <c r="E50" s="136" t="e">
        <f>NA()</f>
        <v>#N/A</v>
      </c>
      <c r="F50" s="136">
        <f>IF(ISNUMBER('実質公債費比率（分子）の構造'!L$53),'実質公債費比率（分子）の構造'!L$53,NA())</f>
        <v>1739</v>
      </c>
      <c r="G50" s="136" t="e">
        <f>NA()</f>
        <v>#N/A</v>
      </c>
      <c r="H50" s="136" t="e">
        <f>NA()</f>
        <v>#N/A</v>
      </c>
      <c r="I50" s="136">
        <f>IF(ISNUMBER('実質公債費比率（分子）の構造'!M$53),'実質公債費比率（分子）の構造'!M$53,NA())</f>
        <v>1261</v>
      </c>
      <c r="J50" s="136" t="e">
        <f>NA()</f>
        <v>#N/A</v>
      </c>
      <c r="K50" s="136" t="e">
        <f>NA()</f>
        <v>#N/A</v>
      </c>
      <c r="L50" s="136">
        <f>IF(ISNUMBER('実質公債費比率（分子）の構造'!N$53),'実質公債費比率（分子）の構造'!N$53,NA())</f>
        <v>836</v>
      </c>
      <c r="M50" s="136" t="e">
        <f>NA()</f>
        <v>#N/A</v>
      </c>
      <c r="N50" s="136" t="e">
        <f>NA()</f>
        <v>#N/A</v>
      </c>
      <c r="O50" s="136">
        <f>IF(ISNUMBER('実質公債費比率（分子）の構造'!O$53),'実質公債費比率（分子）の構造'!O$53,NA())</f>
        <v>444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44484</v>
      </c>
      <c r="E56" s="135"/>
      <c r="F56" s="135"/>
      <c r="G56" s="135">
        <f>'将来負担比率（分子）の構造'!J$51</f>
        <v>45856</v>
      </c>
      <c r="H56" s="135"/>
      <c r="I56" s="135"/>
      <c r="J56" s="135">
        <f>'将来負担比率（分子）の構造'!K$51</f>
        <v>45137</v>
      </c>
      <c r="K56" s="135"/>
      <c r="L56" s="135"/>
      <c r="M56" s="135">
        <f>'将来負担比率（分子）の構造'!L$51</f>
        <v>43387</v>
      </c>
      <c r="N56" s="135"/>
      <c r="O56" s="135"/>
      <c r="P56" s="135">
        <f>'将来負担比率（分子）の構造'!M$51</f>
        <v>40067</v>
      </c>
    </row>
    <row r="57" spans="1:16">
      <c r="A57" s="135" t="s">
        <v>35</v>
      </c>
      <c r="B57" s="135"/>
      <c r="C57" s="135"/>
      <c r="D57" s="135">
        <f>'将来負担比率（分子）の構造'!I$50</f>
        <v>1059</v>
      </c>
      <c r="E57" s="135"/>
      <c r="F57" s="135"/>
      <c r="G57" s="135">
        <f>'将来負担比率（分子）の構造'!J$50</f>
        <v>932</v>
      </c>
      <c r="H57" s="135"/>
      <c r="I57" s="135"/>
      <c r="J57" s="135">
        <f>'将来負担比率（分子）の構造'!K$50</f>
        <v>855</v>
      </c>
      <c r="K57" s="135"/>
      <c r="L57" s="135"/>
      <c r="M57" s="135">
        <f>'将来負担比率（分子）の構造'!L$50</f>
        <v>766</v>
      </c>
      <c r="N57" s="135"/>
      <c r="O57" s="135"/>
      <c r="P57" s="135">
        <f>'将来負担比率（分子）の構造'!M$50</f>
        <v>700</v>
      </c>
    </row>
    <row r="58" spans="1:16">
      <c r="A58" s="135" t="s">
        <v>34</v>
      </c>
      <c r="B58" s="135"/>
      <c r="C58" s="135"/>
      <c r="D58" s="135">
        <f>'将来負担比率（分子）の構造'!I$49</f>
        <v>35985</v>
      </c>
      <c r="E58" s="135"/>
      <c r="F58" s="135"/>
      <c r="G58" s="135">
        <f>'将来負担比率（分子）の構造'!J$49</f>
        <v>33725</v>
      </c>
      <c r="H58" s="135"/>
      <c r="I58" s="135"/>
      <c r="J58" s="135">
        <f>'将来負担比率（分子）の構造'!K$49</f>
        <v>32467</v>
      </c>
      <c r="K58" s="135"/>
      <c r="L58" s="135"/>
      <c r="M58" s="135">
        <f>'将来負担比率（分子）の構造'!L$49</f>
        <v>31395</v>
      </c>
      <c r="N58" s="135"/>
      <c r="O58" s="135"/>
      <c r="P58" s="135">
        <f>'将来負担比率（分子）の構造'!M$49</f>
        <v>32663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14118</v>
      </c>
      <c r="C62" s="135"/>
      <c r="D62" s="135"/>
      <c r="E62" s="135">
        <f>'将来負担比率（分子）の構造'!J$45</f>
        <v>13595</v>
      </c>
      <c r="F62" s="135"/>
      <c r="G62" s="135"/>
      <c r="H62" s="135">
        <f>'将来負担比率（分子）の構造'!K$45</f>
        <v>13654</v>
      </c>
      <c r="I62" s="135"/>
      <c r="J62" s="135"/>
      <c r="K62" s="135">
        <f>'将来負担比率（分子）の構造'!L$45</f>
        <v>12707</v>
      </c>
      <c r="L62" s="135"/>
      <c r="M62" s="135"/>
      <c r="N62" s="135">
        <f>'将来負担比率（分子）の構造'!M$45</f>
        <v>12593</v>
      </c>
      <c r="O62" s="135"/>
      <c r="P62" s="135"/>
    </row>
    <row r="63" spans="1:16">
      <c r="A63" s="135" t="s">
        <v>28</v>
      </c>
      <c r="B63" s="135">
        <f>'将来負担比率（分子）の構造'!I$44</f>
        <v>1407</v>
      </c>
      <c r="C63" s="135"/>
      <c r="D63" s="135"/>
      <c r="E63" s="135">
        <f>'将来負担比率（分子）の構造'!J$44</f>
        <v>1159</v>
      </c>
      <c r="F63" s="135"/>
      <c r="G63" s="135"/>
      <c r="H63" s="135">
        <f>'将来負担比率（分子）の構造'!K$44</f>
        <v>975</v>
      </c>
      <c r="I63" s="135"/>
      <c r="J63" s="135"/>
      <c r="K63" s="135">
        <f>'将来負担比率（分子）の構造'!L$44</f>
        <v>824</v>
      </c>
      <c r="L63" s="135"/>
      <c r="M63" s="135"/>
      <c r="N63" s="135">
        <f>'将来負担比率（分子）の構造'!M$44</f>
        <v>830</v>
      </c>
      <c r="O63" s="135"/>
      <c r="P63" s="135"/>
    </row>
    <row r="64" spans="1:16">
      <c r="A64" s="135" t="s">
        <v>27</v>
      </c>
      <c r="B64" s="135">
        <f>'将来負担比率（分子）の構造'!I$43</f>
        <v>2275</v>
      </c>
      <c r="C64" s="135"/>
      <c r="D64" s="135"/>
      <c r="E64" s="135">
        <f>'将来負担比率（分子）の構造'!J$43</f>
        <v>2275</v>
      </c>
      <c r="F64" s="135"/>
      <c r="G64" s="135"/>
      <c r="H64" s="135">
        <f>'将来負担比率（分子）の構造'!K$43</f>
        <v>2275</v>
      </c>
      <c r="I64" s="135"/>
      <c r="J64" s="135"/>
      <c r="K64" s="135">
        <f>'将来負担比率（分子）の構造'!L$43</f>
        <v>2265</v>
      </c>
      <c r="L64" s="135"/>
      <c r="M64" s="135"/>
      <c r="N64" s="135">
        <f>'将来負担比率（分子）の構造'!M$43</f>
        <v>2240</v>
      </c>
      <c r="O64" s="135"/>
      <c r="P64" s="135"/>
    </row>
    <row r="65" spans="1:16">
      <c r="A65" s="135" t="s">
        <v>26</v>
      </c>
      <c r="B65" s="135">
        <f>'将来負担比率（分子）の構造'!I$42</f>
        <v>656</v>
      </c>
      <c r="C65" s="135"/>
      <c r="D65" s="135"/>
      <c r="E65" s="135">
        <f>'将来負担比率（分子）の構造'!J$42</f>
        <v>352</v>
      </c>
      <c r="F65" s="135"/>
      <c r="G65" s="135"/>
      <c r="H65" s="135">
        <f>'将来負担比率（分子）の構造'!K$42</f>
        <v>318</v>
      </c>
      <c r="I65" s="135"/>
      <c r="J65" s="135"/>
      <c r="K65" s="135">
        <f>'将来負担比率（分子）の構造'!L$42</f>
        <v>284</v>
      </c>
      <c r="L65" s="135"/>
      <c r="M65" s="135"/>
      <c r="N65" s="135">
        <f>'将来負担比率（分子）の構造'!M$42</f>
        <v>250</v>
      </c>
      <c r="O65" s="135"/>
      <c r="P65" s="135"/>
    </row>
    <row r="66" spans="1:16">
      <c r="A66" s="135" t="s">
        <v>25</v>
      </c>
      <c r="B66" s="135">
        <f>'将来負担比率（分子）の構造'!I$41</f>
        <v>31325</v>
      </c>
      <c r="C66" s="135"/>
      <c r="D66" s="135"/>
      <c r="E66" s="135">
        <f>'将来負担比率（分子）の構造'!J$41</f>
        <v>27100</v>
      </c>
      <c r="F66" s="135"/>
      <c r="G66" s="135"/>
      <c r="H66" s="135">
        <f>'将来負担比率（分子）の構造'!K$41</f>
        <v>23045</v>
      </c>
      <c r="I66" s="135"/>
      <c r="J66" s="135"/>
      <c r="K66" s="135">
        <f>'将来負担比率（分子）の構造'!L$41</f>
        <v>20012</v>
      </c>
      <c r="L66" s="135"/>
      <c r="M66" s="135"/>
      <c r="N66" s="135">
        <f>'将来負担比率（分子）の構造'!M$41</f>
        <v>17603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3" customHeight="1" zeroHeight="1"/>
  <cols>
    <col min="1" max="143" width="1.6640625" style="177" customWidth="1"/>
    <col min="144" max="16384" width="0" style="177" hidden="1"/>
  </cols>
  <sheetData>
    <row r="1" spans="2:143" ht="22.6"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6"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3"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3"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3" customHeight="1">
      <c r="B5" s="673" t="s">
        <v>208</v>
      </c>
      <c r="C5" s="674"/>
      <c r="D5" s="674"/>
      <c r="E5" s="674"/>
      <c r="F5" s="674"/>
      <c r="G5" s="674"/>
      <c r="H5" s="674"/>
      <c r="I5" s="674"/>
      <c r="J5" s="674"/>
      <c r="K5" s="674"/>
      <c r="L5" s="674"/>
      <c r="M5" s="674"/>
      <c r="N5" s="674"/>
      <c r="O5" s="674"/>
      <c r="P5" s="674"/>
      <c r="Q5" s="675"/>
      <c r="R5" s="636">
        <v>18917088</v>
      </c>
      <c r="S5" s="637"/>
      <c r="T5" s="637"/>
      <c r="U5" s="637"/>
      <c r="V5" s="637"/>
      <c r="W5" s="637"/>
      <c r="X5" s="637"/>
      <c r="Y5" s="684"/>
      <c r="Z5" s="697">
        <v>20.6</v>
      </c>
      <c r="AA5" s="697"/>
      <c r="AB5" s="697"/>
      <c r="AC5" s="697"/>
      <c r="AD5" s="698">
        <v>18917088</v>
      </c>
      <c r="AE5" s="698"/>
      <c r="AF5" s="698"/>
      <c r="AG5" s="698"/>
      <c r="AH5" s="698"/>
      <c r="AI5" s="698"/>
      <c r="AJ5" s="698"/>
      <c r="AK5" s="698"/>
      <c r="AL5" s="685">
        <v>36.9</v>
      </c>
      <c r="AM5" s="654"/>
      <c r="AN5" s="654"/>
      <c r="AO5" s="686"/>
      <c r="AP5" s="673" t="s">
        <v>209</v>
      </c>
      <c r="AQ5" s="674"/>
      <c r="AR5" s="674"/>
      <c r="AS5" s="674"/>
      <c r="AT5" s="674"/>
      <c r="AU5" s="674"/>
      <c r="AV5" s="674"/>
      <c r="AW5" s="674"/>
      <c r="AX5" s="674"/>
      <c r="AY5" s="674"/>
      <c r="AZ5" s="674"/>
      <c r="BA5" s="674"/>
      <c r="BB5" s="674"/>
      <c r="BC5" s="674"/>
      <c r="BD5" s="674"/>
      <c r="BE5" s="674"/>
      <c r="BF5" s="675"/>
      <c r="BG5" s="586">
        <v>18912003</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3" customHeight="1">
      <c r="B6" s="583" t="s">
        <v>214</v>
      </c>
      <c r="C6" s="584"/>
      <c r="D6" s="584"/>
      <c r="E6" s="584"/>
      <c r="F6" s="584"/>
      <c r="G6" s="584"/>
      <c r="H6" s="584"/>
      <c r="I6" s="584"/>
      <c r="J6" s="584"/>
      <c r="K6" s="584"/>
      <c r="L6" s="584"/>
      <c r="M6" s="584"/>
      <c r="N6" s="584"/>
      <c r="O6" s="584"/>
      <c r="P6" s="584"/>
      <c r="Q6" s="585"/>
      <c r="R6" s="586">
        <v>316992</v>
      </c>
      <c r="S6" s="587"/>
      <c r="T6" s="587"/>
      <c r="U6" s="587"/>
      <c r="V6" s="587"/>
      <c r="W6" s="587"/>
      <c r="X6" s="587"/>
      <c r="Y6" s="588"/>
      <c r="Z6" s="639">
        <v>0.3</v>
      </c>
      <c r="AA6" s="639"/>
      <c r="AB6" s="639"/>
      <c r="AC6" s="639"/>
      <c r="AD6" s="640">
        <v>316992</v>
      </c>
      <c r="AE6" s="640"/>
      <c r="AF6" s="640"/>
      <c r="AG6" s="640"/>
      <c r="AH6" s="640"/>
      <c r="AI6" s="640"/>
      <c r="AJ6" s="640"/>
      <c r="AK6" s="640"/>
      <c r="AL6" s="609">
        <v>0.6</v>
      </c>
      <c r="AM6" s="641"/>
      <c r="AN6" s="641"/>
      <c r="AO6" s="642"/>
      <c r="AP6" s="583" t="s">
        <v>215</v>
      </c>
      <c r="AQ6" s="584"/>
      <c r="AR6" s="584"/>
      <c r="AS6" s="584"/>
      <c r="AT6" s="584"/>
      <c r="AU6" s="584"/>
      <c r="AV6" s="584"/>
      <c r="AW6" s="584"/>
      <c r="AX6" s="584"/>
      <c r="AY6" s="584"/>
      <c r="AZ6" s="584"/>
      <c r="BA6" s="584"/>
      <c r="BB6" s="584"/>
      <c r="BC6" s="584"/>
      <c r="BD6" s="584"/>
      <c r="BE6" s="584"/>
      <c r="BF6" s="585"/>
      <c r="BG6" s="586">
        <v>18912003</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651979</v>
      </c>
      <c r="CS6" s="587"/>
      <c r="CT6" s="587"/>
      <c r="CU6" s="587"/>
      <c r="CV6" s="587"/>
      <c r="CW6" s="587"/>
      <c r="CX6" s="587"/>
      <c r="CY6" s="588"/>
      <c r="CZ6" s="639">
        <v>0.7</v>
      </c>
      <c r="DA6" s="639"/>
      <c r="DB6" s="639"/>
      <c r="DC6" s="639"/>
      <c r="DD6" s="592" t="s">
        <v>210</v>
      </c>
      <c r="DE6" s="587"/>
      <c r="DF6" s="587"/>
      <c r="DG6" s="587"/>
      <c r="DH6" s="587"/>
      <c r="DI6" s="587"/>
      <c r="DJ6" s="587"/>
      <c r="DK6" s="587"/>
      <c r="DL6" s="587"/>
      <c r="DM6" s="587"/>
      <c r="DN6" s="587"/>
      <c r="DO6" s="587"/>
      <c r="DP6" s="588"/>
      <c r="DQ6" s="592">
        <v>651656</v>
      </c>
      <c r="DR6" s="587"/>
      <c r="DS6" s="587"/>
      <c r="DT6" s="587"/>
      <c r="DU6" s="587"/>
      <c r="DV6" s="587"/>
      <c r="DW6" s="587"/>
      <c r="DX6" s="587"/>
      <c r="DY6" s="587"/>
      <c r="DZ6" s="587"/>
      <c r="EA6" s="587"/>
      <c r="EB6" s="587"/>
      <c r="EC6" s="622"/>
    </row>
    <row r="7" spans="2:143" ht="11.3" customHeight="1">
      <c r="B7" s="583" t="s">
        <v>217</v>
      </c>
      <c r="C7" s="584"/>
      <c r="D7" s="584"/>
      <c r="E7" s="584"/>
      <c r="F7" s="584"/>
      <c r="G7" s="584"/>
      <c r="H7" s="584"/>
      <c r="I7" s="584"/>
      <c r="J7" s="584"/>
      <c r="K7" s="584"/>
      <c r="L7" s="584"/>
      <c r="M7" s="584"/>
      <c r="N7" s="584"/>
      <c r="O7" s="584"/>
      <c r="P7" s="584"/>
      <c r="Q7" s="585"/>
      <c r="R7" s="586">
        <v>264221</v>
      </c>
      <c r="S7" s="587"/>
      <c r="T7" s="587"/>
      <c r="U7" s="587"/>
      <c r="V7" s="587"/>
      <c r="W7" s="587"/>
      <c r="X7" s="587"/>
      <c r="Y7" s="588"/>
      <c r="Z7" s="639">
        <v>0.3</v>
      </c>
      <c r="AA7" s="639"/>
      <c r="AB7" s="639"/>
      <c r="AC7" s="639"/>
      <c r="AD7" s="640">
        <v>264221</v>
      </c>
      <c r="AE7" s="640"/>
      <c r="AF7" s="640"/>
      <c r="AG7" s="640"/>
      <c r="AH7" s="640"/>
      <c r="AI7" s="640"/>
      <c r="AJ7" s="640"/>
      <c r="AK7" s="640"/>
      <c r="AL7" s="609">
        <v>0.5</v>
      </c>
      <c r="AM7" s="641"/>
      <c r="AN7" s="641"/>
      <c r="AO7" s="642"/>
      <c r="AP7" s="583" t="s">
        <v>218</v>
      </c>
      <c r="AQ7" s="584"/>
      <c r="AR7" s="584"/>
      <c r="AS7" s="584"/>
      <c r="AT7" s="584"/>
      <c r="AU7" s="584"/>
      <c r="AV7" s="584"/>
      <c r="AW7" s="584"/>
      <c r="AX7" s="584"/>
      <c r="AY7" s="584"/>
      <c r="AZ7" s="584"/>
      <c r="BA7" s="584"/>
      <c r="BB7" s="584"/>
      <c r="BC7" s="584"/>
      <c r="BD7" s="584"/>
      <c r="BE7" s="584"/>
      <c r="BF7" s="585"/>
      <c r="BG7" s="586">
        <v>15502273</v>
      </c>
      <c r="BH7" s="587"/>
      <c r="BI7" s="587"/>
      <c r="BJ7" s="587"/>
      <c r="BK7" s="587"/>
      <c r="BL7" s="587"/>
      <c r="BM7" s="587"/>
      <c r="BN7" s="588"/>
      <c r="BO7" s="639">
        <v>81.900000000000006</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9990896</v>
      </c>
      <c r="CS7" s="587"/>
      <c r="CT7" s="587"/>
      <c r="CU7" s="587"/>
      <c r="CV7" s="587"/>
      <c r="CW7" s="587"/>
      <c r="CX7" s="587"/>
      <c r="CY7" s="588"/>
      <c r="CZ7" s="639">
        <v>11.4</v>
      </c>
      <c r="DA7" s="639"/>
      <c r="DB7" s="639"/>
      <c r="DC7" s="639"/>
      <c r="DD7" s="592">
        <v>1239348</v>
      </c>
      <c r="DE7" s="587"/>
      <c r="DF7" s="587"/>
      <c r="DG7" s="587"/>
      <c r="DH7" s="587"/>
      <c r="DI7" s="587"/>
      <c r="DJ7" s="587"/>
      <c r="DK7" s="587"/>
      <c r="DL7" s="587"/>
      <c r="DM7" s="587"/>
      <c r="DN7" s="587"/>
      <c r="DO7" s="587"/>
      <c r="DP7" s="588"/>
      <c r="DQ7" s="592">
        <v>8294314</v>
      </c>
      <c r="DR7" s="587"/>
      <c r="DS7" s="587"/>
      <c r="DT7" s="587"/>
      <c r="DU7" s="587"/>
      <c r="DV7" s="587"/>
      <c r="DW7" s="587"/>
      <c r="DX7" s="587"/>
      <c r="DY7" s="587"/>
      <c r="DZ7" s="587"/>
      <c r="EA7" s="587"/>
      <c r="EB7" s="587"/>
      <c r="EC7" s="622"/>
    </row>
    <row r="8" spans="2:143" ht="11.3" customHeight="1">
      <c r="B8" s="583" t="s">
        <v>220</v>
      </c>
      <c r="C8" s="584"/>
      <c r="D8" s="584"/>
      <c r="E8" s="584"/>
      <c r="F8" s="584"/>
      <c r="G8" s="584"/>
      <c r="H8" s="584"/>
      <c r="I8" s="584"/>
      <c r="J8" s="584"/>
      <c r="K8" s="584"/>
      <c r="L8" s="584"/>
      <c r="M8" s="584"/>
      <c r="N8" s="584"/>
      <c r="O8" s="584"/>
      <c r="P8" s="584"/>
      <c r="Q8" s="585"/>
      <c r="R8" s="586">
        <v>180112</v>
      </c>
      <c r="S8" s="587"/>
      <c r="T8" s="587"/>
      <c r="U8" s="587"/>
      <c r="V8" s="587"/>
      <c r="W8" s="587"/>
      <c r="X8" s="587"/>
      <c r="Y8" s="588"/>
      <c r="Z8" s="639">
        <v>0.2</v>
      </c>
      <c r="AA8" s="639"/>
      <c r="AB8" s="639"/>
      <c r="AC8" s="639"/>
      <c r="AD8" s="640">
        <v>180112</v>
      </c>
      <c r="AE8" s="640"/>
      <c r="AF8" s="640"/>
      <c r="AG8" s="640"/>
      <c r="AH8" s="640"/>
      <c r="AI8" s="640"/>
      <c r="AJ8" s="640"/>
      <c r="AK8" s="640"/>
      <c r="AL8" s="609">
        <v>0.4</v>
      </c>
      <c r="AM8" s="641"/>
      <c r="AN8" s="641"/>
      <c r="AO8" s="642"/>
      <c r="AP8" s="583" t="s">
        <v>221</v>
      </c>
      <c r="AQ8" s="584"/>
      <c r="AR8" s="584"/>
      <c r="AS8" s="584"/>
      <c r="AT8" s="584"/>
      <c r="AU8" s="584"/>
      <c r="AV8" s="584"/>
      <c r="AW8" s="584"/>
      <c r="AX8" s="584"/>
      <c r="AY8" s="584"/>
      <c r="AZ8" s="584"/>
      <c r="BA8" s="584"/>
      <c r="BB8" s="584"/>
      <c r="BC8" s="584"/>
      <c r="BD8" s="584"/>
      <c r="BE8" s="584"/>
      <c r="BF8" s="585"/>
      <c r="BG8" s="586">
        <v>296052</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48188364</v>
      </c>
      <c r="CS8" s="587"/>
      <c r="CT8" s="587"/>
      <c r="CU8" s="587"/>
      <c r="CV8" s="587"/>
      <c r="CW8" s="587"/>
      <c r="CX8" s="587"/>
      <c r="CY8" s="588"/>
      <c r="CZ8" s="639">
        <v>55</v>
      </c>
      <c r="DA8" s="639"/>
      <c r="DB8" s="639"/>
      <c r="DC8" s="639"/>
      <c r="DD8" s="592">
        <v>685566</v>
      </c>
      <c r="DE8" s="587"/>
      <c r="DF8" s="587"/>
      <c r="DG8" s="587"/>
      <c r="DH8" s="587"/>
      <c r="DI8" s="587"/>
      <c r="DJ8" s="587"/>
      <c r="DK8" s="587"/>
      <c r="DL8" s="587"/>
      <c r="DM8" s="587"/>
      <c r="DN8" s="587"/>
      <c r="DO8" s="587"/>
      <c r="DP8" s="588"/>
      <c r="DQ8" s="592">
        <v>22662476</v>
      </c>
      <c r="DR8" s="587"/>
      <c r="DS8" s="587"/>
      <c r="DT8" s="587"/>
      <c r="DU8" s="587"/>
      <c r="DV8" s="587"/>
      <c r="DW8" s="587"/>
      <c r="DX8" s="587"/>
      <c r="DY8" s="587"/>
      <c r="DZ8" s="587"/>
      <c r="EA8" s="587"/>
      <c r="EB8" s="587"/>
      <c r="EC8" s="622"/>
    </row>
    <row r="9" spans="2:143" ht="11.3" customHeight="1">
      <c r="B9" s="583" t="s">
        <v>223</v>
      </c>
      <c r="C9" s="584"/>
      <c r="D9" s="584"/>
      <c r="E9" s="584"/>
      <c r="F9" s="584"/>
      <c r="G9" s="584"/>
      <c r="H9" s="584"/>
      <c r="I9" s="584"/>
      <c r="J9" s="584"/>
      <c r="K9" s="584"/>
      <c r="L9" s="584"/>
      <c r="M9" s="584"/>
      <c r="N9" s="584"/>
      <c r="O9" s="584"/>
      <c r="P9" s="584"/>
      <c r="Q9" s="585"/>
      <c r="R9" s="586">
        <v>234987</v>
      </c>
      <c r="S9" s="587"/>
      <c r="T9" s="587"/>
      <c r="U9" s="587"/>
      <c r="V9" s="587"/>
      <c r="W9" s="587"/>
      <c r="X9" s="587"/>
      <c r="Y9" s="588"/>
      <c r="Z9" s="639">
        <v>0.3</v>
      </c>
      <c r="AA9" s="639"/>
      <c r="AB9" s="639"/>
      <c r="AC9" s="639"/>
      <c r="AD9" s="640">
        <v>234987</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15206221</v>
      </c>
      <c r="BH9" s="587"/>
      <c r="BI9" s="587"/>
      <c r="BJ9" s="587"/>
      <c r="BK9" s="587"/>
      <c r="BL9" s="587"/>
      <c r="BM9" s="587"/>
      <c r="BN9" s="588"/>
      <c r="BO9" s="639">
        <v>80.400000000000006</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7531603</v>
      </c>
      <c r="CS9" s="587"/>
      <c r="CT9" s="587"/>
      <c r="CU9" s="587"/>
      <c r="CV9" s="587"/>
      <c r="CW9" s="587"/>
      <c r="CX9" s="587"/>
      <c r="CY9" s="588"/>
      <c r="CZ9" s="639">
        <v>8.6</v>
      </c>
      <c r="DA9" s="639"/>
      <c r="DB9" s="639"/>
      <c r="DC9" s="639"/>
      <c r="DD9" s="592">
        <v>127737</v>
      </c>
      <c r="DE9" s="587"/>
      <c r="DF9" s="587"/>
      <c r="DG9" s="587"/>
      <c r="DH9" s="587"/>
      <c r="DI9" s="587"/>
      <c r="DJ9" s="587"/>
      <c r="DK9" s="587"/>
      <c r="DL9" s="587"/>
      <c r="DM9" s="587"/>
      <c r="DN9" s="587"/>
      <c r="DO9" s="587"/>
      <c r="DP9" s="588"/>
      <c r="DQ9" s="592">
        <v>6252072</v>
      </c>
      <c r="DR9" s="587"/>
      <c r="DS9" s="587"/>
      <c r="DT9" s="587"/>
      <c r="DU9" s="587"/>
      <c r="DV9" s="587"/>
      <c r="DW9" s="587"/>
      <c r="DX9" s="587"/>
      <c r="DY9" s="587"/>
      <c r="DZ9" s="587"/>
      <c r="EA9" s="587"/>
      <c r="EB9" s="587"/>
      <c r="EC9" s="622"/>
    </row>
    <row r="10" spans="2:143" ht="11.3" customHeight="1">
      <c r="B10" s="583" t="s">
        <v>226</v>
      </c>
      <c r="C10" s="584"/>
      <c r="D10" s="584"/>
      <c r="E10" s="584"/>
      <c r="F10" s="584"/>
      <c r="G10" s="584"/>
      <c r="H10" s="584"/>
      <c r="I10" s="584"/>
      <c r="J10" s="584"/>
      <c r="K10" s="584"/>
      <c r="L10" s="584"/>
      <c r="M10" s="584"/>
      <c r="N10" s="584"/>
      <c r="O10" s="584"/>
      <c r="P10" s="584"/>
      <c r="Q10" s="585"/>
      <c r="R10" s="586">
        <v>3547002</v>
      </c>
      <c r="S10" s="587"/>
      <c r="T10" s="587"/>
      <c r="U10" s="587"/>
      <c r="V10" s="587"/>
      <c r="W10" s="587"/>
      <c r="X10" s="587"/>
      <c r="Y10" s="588"/>
      <c r="Z10" s="639">
        <v>3.9</v>
      </c>
      <c r="AA10" s="639"/>
      <c r="AB10" s="639"/>
      <c r="AC10" s="639"/>
      <c r="AD10" s="640">
        <v>3547002</v>
      </c>
      <c r="AE10" s="640"/>
      <c r="AF10" s="640"/>
      <c r="AG10" s="640"/>
      <c r="AH10" s="640"/>
      <c r="AI10" s="640"/>
      <c r="AJ10" s="640"/>
      <c r="AK10" s="640"/>
      <c r="AL10" s="609">
        <v>6.9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t="s">
        <v>112</v>
      </c>
      <c r="BH10" s="587"/>
      <c r="BI10" s="587"/>
      <c r="BJ10" s="587"/>
      <c r="BK10" s="587"/>
      <c r="BL10" s="587"/>
      <c r="BM10" s="587"/>
      <c r="BN10" s="588"/>
      <c r="BO10" s="639" t="s">
        <v>112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246424</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150558</v>
      </c>
      <c r="DR10" s="587"/>
      <c r="DS10" s="587"/>
      <c r="DT10" s="587"/>
      <c r="DU10" s="587"/>
      <c r="DV10" s="587"/>
      <c r="DW10" s="587"/>
      <c r="DX10" s="587"/>
      <c r="DY10" s="587"/>
      <c r="DZ10" s="587"/>
      <c r="EA10" s="587"/>
      <c r="EB10" s="587"/>
      <c r="EC10" s="622"/>
    </row>
    <row r="11" spans="2:143" ht="11.3"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t="s">
        <v>112</v>
      </c>
      <c r="BH11" s="587"/>
      <c r="BI11" s="587"/>
      <c r="BJ11" s="587"/>
      <c r="BK11" s="587"/>
      <c r="BL11" s="587"/>
      <c r="BM11" s="587"/>
      <c r="BN11" s="588"/>
      <c r="BO11" s="639" t="s">
        <v>112</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t="s">
        <v>112</v>
      </c>
      <c r="CS11" s="587"/>
      <c r="CT11" s="587"/>
      <c r="CU11" s="587"/>
      <c r="CV11" s="587"/>
      <c r="CW11" s="587"/>
      <c r="CX11" s="587"/>
      <c r="CY11" s="588"/>
      <c r="CZ11" s="639" t="s">
        <v>112</v>
      </c>
      <c r="DA11" s="639"/>
      <c r="DB11" s="639"/>
      <c r="DC11" s="639"/>
      <c r="DD11" s="592" t="s">
        <v>112</v>
      </c>
      <c r="DE11" s="587"/>
      <c r="DF11" s="587"/>
      <c r="DG11" s="587"/>
      <c r="DH11" s="587"/>
      <c r="DI11" s="587"/>
      <c r="DJ11" s="587"/>
      <c r="DK11" s="587"/>
      <c r="DL11" s="587"/>
      <c r="DM11" s="587"/>
      <c r="DN11" s="587"/>
      <c r="DO11" s="587"/>
      <c r="DP11" s="588"/>
      <c r="DQ11" s="592" t="s">
        <v>112</v>
      </c>
      <c r="DR11" s="587"/>
      <c r="DS11" s="587"/>
      <c r="DT11" s="587"/>
      <c r="DU11" s="587"/>
      <c r="DV11" s="587"/>
      <c r="DW11" s="587"/>
      <c r="DX11" s="587"/>
      <c r="DY11" s="587"/>
      <c r="DZ11" s="587"/>
      <c r="EA11" s="587"/>
      <c r="EB11" s="587"/>
      <c r="EC11" s="622"/>
    </row>
    <row r="12" spans="2:143" ht="11.3"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t="s">
        <v>112</v>
      </c>
      <c r="BH12" s="587"/>
      <c r="BI12" s="587"/>
      <c r="BJ12" s="587"/>
      <c r="BK12" s="587"/>
      <c r="BL12" s="587"/>
      <c r="BM12" s="587"/>
      <c r="BN12" s="588"/>
      <c r="BO12" s="639" t="s">
        <v>112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3953972</v>
      </c>
      <c r="CS12" s="587"/>
      <c r="CT12" s="587"/>
      <c r="CU12" s="587"/>
      <c r="CV12" s="587"/>
      <c r="CW12" s="587"/>
      <c r="CX12" s="587"/>
      <c r="CY12" s="588"/>
      <c r="CZ12" s="639">
        <v>4.5</v>
      </c>
      <c r="DA12" s="639"/>
      <c r="DB12" s="639"/>
      <c r="DC12" s="639"/>
      <c r="DD12" s="592">
        <v>116188</v>
      </c>
      <c r="DE12" s="587"/>
      <c r="DF12" s="587"/>
      <c r="DG12" s="587"/>
      <c r="DH12" s="587"/>
      <c r="DI12" s="587"/>
      <c r="DJ12" s="587"/>
      <c r="DK12" s="587"/>
      <c r="DL12" s="587"/>
      <c r="DM12" s="587"/>
      <c r="DN12" s="587"/>
      <c r="DO12" s="587"/>
      <c r="DP12" s="588"/>
      <c r="DQ12" s="592">
        <v>2006674</v>
      </c>
      <c r="DR12" s="587"/>
      <c r="DS12" s="587"/>
      <c r="DT12" s="587"/>
      <c r="DU12" s="587"/>
      <c r="DV12" s="587"/>
      <c r="DW12" s="587"/>
      <c r="DX12" s="587"/>
      <c r="DY12" s="587"/>
      <c r="DZ12" s="587"/>
      <c r="EA12" s="587"/>
      <c r="EB12" s="587"/>
      <c r="EC12" s="622"/>
    </row>
    <row r="13" spans="2:143" ht="11.3" customHeight="1">
      <c r="B13" s="583" t="s">
        <v>235</v>
      </c>
      <c r="C13" s="584"/>
      <c r="D13" s="584"/>
      <c r="E13" s="584"/>
      <c r="F13" s="584"/>
      <c r="G13" s="584"/>
      <c r="H13" s="584"/>
      <c r="I13" s="584"/>
      <c r="J13" s="584"/>
      <c r="K13" s="584"/>
      <c r="L13" s="584"/>
      <c r="M13" s="584"/>
      <c r="N13" s="584"/>
      <c r="O13" s="584"/>
      <c r="P13" s="584"/>
      <c r="Q13" s="585"/>
      <c r="R13" s="586">
        <v>196114</v>
      </c>
      <c r="S13" s="587"/>
      <c r="T13" s="587"/>
      <c r="U13" s="587"/>
      <c r="V13" s="587"/>
      <c r="W13" s="587"/>
      <c r="X13" s="587"/>
      <c r="Y13" s="588"/>
      <c r="Z13" s="639">
        <v>0.2</v>
      </c>
      <c r="AA13" s="639"/>
      <c r="AB13" s="639"/>
      <c r="AC13" s="639"/>
      <c r="AD13" s="640">
        <v>196114</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t="s">
        <v>112</v>
      </c>
      <c r="BH13" s="587"/>
      <c r="BI13" s="587"/>
      <c r="BJ13" s="587"/>
      <c r="BK13" s="587"/>
      <c r="BL13" s="587"/>
      <c r="BM13" s="587"/>
      <c r="BN13" s="588"/>
      <c r="BO13" s="639" t="s">
        <v>112</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5176911</v>
      </c>
      <c r="CS13" s="587"/>
      <c r="CT13" s="587"/>
      <c r="CU13" s="587"/>
      <c r="CV13" s="587"/>
      <c r="CW13" s="587"/>
      <c r="CX13" s="587"/>
      <c r="CY13" s="588"/>
      <c r="CZ13" s="639">
        <v>5.9</v>
      </c>
      <c r="DA13" s="639"/>
      <c r="DB13" s="639"/>
      <c r="DC13" s="639"/>
      <c r="DD13" s="592">
        <v>2011735</v>
      </c>
      <c r="DE13" s="587"/>
      <c r="DF13" s="587"/>
      <c r="DG13" s="587"/>
      <c r="DH13" s="587"/>
      <c r="DI13" s="587"/>
      <c r="DJ13" s="587"/>
      <c r="DK13" s="587"/>
      <c r="DL13" s="587"/>
      <c r="DM13" s="587"/>
      <c r="DN13" s="587"/>
      <c r="DO13" s="587"/>
      <c r="DP13" s="588"/>
      <c r="DQ13" s="592">
        <v>4100956</v>
      </c>
      <c r="DR13" s="587"/>
      <c r="DS13" s="587"/>
      <c r="DT13" s="587"/>
      <c r="DU13" s="587"/>
      <c r="DV13" s="587"/>
      <c r="DW13" s="587"/>
      <c r="DX13" s="587"/>
      <c r="DY13" s="587"/>
      <c r="DZ13" s="587"/>
      <c r="EA13" s="587"/>
      <c r="EB13" s="587"/>
      <c r="EC13" s="622"/>
    </row>
    <row r="14" spans="2:143" ht="11.3"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51229</v>
      </c>
      <c r="BH14" s="587"/>
      <c r="BI14" s="587"/>
      <c r="BJ14" s="587"/>
      <c r="BK14" s="587"/>
      <c r="BL14" s="587"/>
      <c r="BM14" s="587"/>
      <c r="BN14" s="588"/>
      <c r="BO14" s="639">
        <v>0.3</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1348469</v>
      </c>
      <c r="CS14" s="587"/>
      <c r="CT14" s="587"/>
      <c r="CU14" s="587"/>
      <c r="CV14" s="587"/>
      <c r="CW14" s="587"/>
      <c r="CX14" s="587"/>
      <c r="CY14" s="588"/>
      <c r="CZ14" s="639">
        <v>1.5</v>
      </c>
      <c r="DA14" s="639"/>
      <c r="DB14" s="639"/>
      <c r="DC14" s="639"/>
      <c r="DD14" s="592">
        <v>807355</v>
      </c>
      <c r="DE14" s="587"/>
      <c r="DF14" s="587"/>
      <c r="DG14" s="587"/>
      <c r="DH14" s="587"/>
      <c r="DI14" s="587"/>
      <c r="DJ14" s="587"/>
      <c r="DK14" s="587"/>
      <c r="DL14" s="587"/>
      <c r="DM14" s="587"/>
      <c r="DN14" s="587"/>
      <c r="DO14" s="587"/>
      <c r="DP14" s="588"/>
      <c r="DQ14" s="592">
        <v>574352</v>
      </c>
      <c r="DR14" s="587"/>
      <c r="DS14" s="587"/>
      <c r="DT14" s="587"/>
      <c r="DU14" s="587"/>
      <c r="DV14" s="587"/>
      <c r="DW14" s="587"/>
      <c r="DX14" s="587"/>
      <c r="DY14" s="587"/>
      <c r="DZ14" s="587"/>
      <c r="EA14" s="587"/>
      <c r="EB14" s="587"/>
      <c r="EC14" s="622"/>
    </row>
    <row r="15" spans="2:143" ht="11.3" customHeight="1">
      <c r="B15" s="583" t="s">
        <v>241</v>
      </c>
      <c r="C15" s="584"/>
      <c r="D15" s="584"/>
      <c r="E15" s="584"/>
      <c r="F15" s="584"/>
      <c r="G15" s="584"/>
      <c r="H15" s="584"/>
      <c r="I15" s="584"/>
      <c r="J15" s="584"/>
      <c r="K15" s="584"/>
      <c r="L15" s="584"/>
      <c r="M15" s="584"/>
      <c r="N15" s="584"/>
      <c r="O15" s="584"/>
      <c r="P15" s="584"/>
      <c r="Q15" s="585"/>
      <c r="R15" s="586">
        <v>102185</v>
      </c>
      <c r="S15" s="587"/>
      <c r="T15" s="587"/>
      <c r="U15" s="587"/>
      <c r="V15" s="587"/>
      <c r="W15" s="587"/>
      <c r="X15" s="587"/>
      <c r="Y15" s="588"/>
      <c r="Z15" s="639">
        <v>0.1</v>
      </c>
      <c r="AA15" s="639"/>
      <c r="AB15" s="639"/>
      <c r="AC15" s="639"/>
      <c r="AD15" s="640">
        <v>102185</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3358501</v>
      </c>
      <c r="BH15" s="587"/>
      <c r="BI15" s="587"/>
      <c r="BJ15" s="587"/>
      <c r="BK15" s="587"/>
      <c r="BL15" s="587"/>
      <c r="BM15" s="587"/>
      <c r="BN15" s="588"/>
      <c r="BO15" s="639">
        <v>17.8</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7247404</v>
      </c>
      <c r="CS15" s="587"/>
      <c r="CT15" s="587"/>
      <c r="CU15" s="587"/>
      <c r="CV15" s="587"/>
      <c r="CW15" s="587"/>
      <c r="CX15" s="587"/>
      <c r="CY15" s="588"/>
      <c r="CZ15" s="639">
        <v>8.3000000000000007</v>
      </c>
      <c r="DA15" s="639"/>
      <c r="DB15" s="639"/>
      <c r="DC15" s="639"/>
      <c r="DD15" s="592">
        <v>699785</v>
      </c>
      <c r="DE15" s="587"/>
      <c r="DF15" s="587"/>
      <c r="DG15" s="587"/>
      <c r="DH15" s="587"/>
      <c r="DI15" s="587"/>
      <c r="DJ15" s="587"/>
      <c r="DK15" s="587"/>
      <c r="DL15" s="587"/>
      <c r="DM15" s="587"/>
      <c r="DN15" s="587"/>
      <c r="DO15" s="587"/>
      <c r="DP15" s="588"/>
      <c r="DQ15" s="592">
        <v>6588767</v>
      </c>
      <c r="DR15" s="587"/>
      <c r="DS15" s="587"/>
      <c r="DT15" s="587"/>
      <c r="DU15" s="587"/>
      <c r="DV15" s="587"/>
      <c r="DW15" s="587"/>
      <c r="DX15" s="587"/>
      <c r="DY15" s="587"/>
      <c r="DZ15" s="587"/>
      <c r="EA15" s="587"/>
      <c r="EB15" s="587"/>
      <c r="EC15" s="622"/>
    </row>
    <row r="16" spans="2:143" ht="11.3" customHeight="1">
      <c r="B16" s="583" t="s">
        <v>244</v>
      </c>
      <c r="C16" s="584"/>
      <c r="D16" s="584"/>
      <c r="E16" s="584"/>
      <c r="F16" s="584"/>
      <c r="G16" s="584"/>
      <c r="H16" s="584"/>
      <c r="I16" s="584"/>
      <c r="J16" s="584"/>
      <c r="K16" s="584"/>
      <c r="L16" s="584"/>
      <c r="M16" s="584"/>
      <c r="N16" s="584"/>
      <c r="O16" s="584"/>
      <c r="P16" s="584"/>
      <c r="Q16" s="585"/>
      <c r="R16" s="586" t="s">
        <v>112</v>
      </c>
      <c r="S16" s="587"/>
      <c r="T16" s="587"/>
      <c r="U16" s="587"/>
      <c r="V16" s="587"/>
      <c r="W16" s="587"/>
      <c r="X16" s="587"/>
      <c r="Y16" s="588"/>
      <c r="Z16" s="639" t="s">
        <v>112</v>
      </c>
      <c r="AA16" s="639"/>
      <c r="AB16" s="639"/>
      <c r="AC16" s="639"/>
      <c r="AD16" s="640" t="s">
        <v>112</v>
      </c>
      <c r="AE16" s="640"/>
      <c r="AF16" s="640"/>
      <c r="AG16" s="640"/>
      <c r="AH16" s="640"/>
      <c r="AI16" s="640"/>
      <c r="AJ16" s="640"/>
      <c r="AK16" s="640"/>
      <c r="AL16" s="609" t="s">
        <v>112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3" customHeight="1">
      <c r="B17" s="583" t="s">
        <v>247</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3307362</v>
      </c>
      <c r="CS17" s="587"/>
      <c r="CT17" s="587"/>
      <c r="CU17" s="587"/>
      <c r="CV17" s="587"/>
      <c r="CW17" s="587"/>
      <c r="CX17" s="587"/>
      <c r="CY17" s="588"/>
      <c r="CZ17" s="639">
        <v>3.8</v>
      </c>
      <c r="DA17" s="639"/>
      <c r="DB17" s="639"/>
      <c r="DC17" s="639"/>
      <c r="DD17" s="592" t="s">
        <v>112</v>
      </c>
      <c r="DE17" s="587"/>
      <c r="DF17" s="587"/>
      <c r="DG17" s="587"/>
      <c r="DH17" s="587"/>
      <c r="DI17" s="587"/>
      <c r="DJ17" s="587"/>
      <c r="DK17" s="587"/>
      <c r="DL17" s="587"/>
      <c r="DM17" s="587"/>
      <c r="DN17" s="587"/>
      <c r="DO17" s="587"/>
      <c r="DP17" s="588"/>
      <c r="DQ17" s="592">
        <v>3199194</v>
      </c>
      <c r="DR17" s="587"/>
      <c r="DS17" s="587"/>
      <c r="DT17" s="587"/>
      <c r="DU17" s="587"/>
      <c r="DV17" s="587"/>
      <c r="DW17" s="587"/>
      <c r="DX17" s="587"/>
      <c r="DY17" s="587"/>
      <c r="DZ17" s="587"/>
      <c r="EA17" s="587"/>
      <c r="EB17" s="587"/>
      <c r="EC17" s="622"/>
    </row>
    <row r="18" spans="2:133" ht="11.3" customHeight="1">
      <c r="B18" s="583" t="s">
        <v>250</v>
      </c>
      <c r="C18" s="584"/>
      <c r="D18" s="584"/>
      <c r="E18" s="584"/>
      <c r="F18" s="584"/>
      <c r="G18" s="584"/>
      <c r="H18" s="584"/>
      <c r="I18" s="584"/>
      <c r="J18" s="584"/>
      <c r="K18" s="584"/>
      <c r="L18" s="584"/>
      <c r="M18" s="584"/>
      <c r="N18" s="584"/>
      <c r="O18" s="584"/>
      <c r="P18" s="584"/>
      <c r="Q18" s="585"/>
      <c r="R18" s="586" t="s">
        <v>112</v>
      </c>
      <c r="S18" s="587"/>
      <c r="T18" s="587"/>
      <c r="U18" s="587"/>
      <c r="V18" s="587"/>
      <c r="W18" s="587"/>
      <c r="X18" s="587"/>
      <c r="Y18" s="588"/>
      <c r="Z18" s="639" t="s">
        <v>112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3"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5085</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3" customHeight="1">
      <c r="B20" s="583" t="s">
        <v>256</v>
      </c>
      <c r="C20" s="584"/>
      <c r="D20" s="584"/>
      <c r="E20" s="584"/>
      <c r="F20" s="584"/>
      <c r="G20" s="584"/>
      <c r="H20" s="584"/>
      <c r="I20" s="584"/>
      <c r="J20" s="584"/>
      <c r="K20" s="584"/>
      <c r="L20" s="584"/>
      <c r="M20" s="584"/>
      <c r="N20" s="584"/>
      <c r="O20" s="584"/>
      <c r="P20" s="584"/>
      <c r="Q20" s="585"/>
      <c r="R20" s="586">
        <v>23758701</v>
      </c>
      <c r="S20" s="587"/>
      <c r="T20" s="587"/>
      <c r="U20" s="587"/>
      <c r="V20" s="587"/>
      <c r="W20" s="587"/>
      <c r="X20" s="587"/>
      <c r="Y20" s="588"/>
      <c r="Z20" s="639">
        <v>25.9</v>
      </c>
      <c r="AA20" s="639"/>
      <c r="AB20" s="639"/>
      <c r="AC20" s="639"/>
      <c r="AD20" s="640">
        <v>23758701</v>
      </c>
      <c r="AE20" s="640"/>
      <c r="AF20" s="640"/>
      <c r="AG20" s="640"/>
      <c r="AH20" s="640"/>
      <c r="AI20" s="640"/>
      <c r="AJ20" s="640"/>
      <c r="AK20" s="640"/>
      <c r="AL20" s="609">
        <v>46.4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5085</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87643384</v>
      </c>
      <c r="CS20" s="587"/>
      <c r="CT20" s="587"/>
      <c r="CU20" s="587"/>
      <c r="CV20" s="587"/>
      <c r="CW20" s="587"/>
      <c r="CX20" s="587"/>
      <c r="CY20" s="588"/>
      <c r="CZ20" s="639">
        <v>100</v>
      </c>
      <c r="DA20" s="639"/>
      <c r="DB20" s="639"/>
      <c r="DC20" s="639"/>
      <c r="DD20" s="592">
        <v>5687714</v>
      </c>
      <c r="DE20" s="587"/>
      <c r="DF20" s="587"/>
      <c r="DG20" s="587"/>
      <c r="DH20" s="587"/>
      <c r="DI20" s="587"/>
      <c r="DJ20" s="587"/>
      <c r="DK20" s="587"/>
      <c r="DL20" s="587"/>
      <c r="DM20" s="587"/>
      <c r="DN20" s="587"/>
      <c r="DO20" s="587"/>
      <c r="DP20" s="588"/>
      <c r="DQ20" s="592">
        <v>54481019</v>
      </c>
      <c r="DR20" s="587"/>
      <c r="DS20" s="587"/>
      <c r="DT20" s="587"/>
      <c r="DU20" s="587"/>
      <c r="DV20" s="587"/>
      <c r="DW20" s="587"/>
      <c r="DX20" s="587"/>
      <c r="DY20" s="587"/>
      <c r="DZ20" s="587"/>
      <c r="EA20" s="587"/>
      <c r="EB20" s="587"/>
      <c r="EC20" s="622"/>
    </row>
    <row r="21" spans="2:133" ht="11.3" customHeight="1">
      <c r="B21" s="583" t="s">
        <v>259</v>
      </c>
      <c r="C21" s="584"/>
      <c r="D21" s="584"/>
      <c r="E21" s="584"/>
      <c r="F21" s="584"/>
      <c r="G21" s="584"/>
      <c r="H21" s="584"/>
      <c r="I21" s="584"/>
      <c r="J21" s="584"/>
      <c r="K21" s="584"/>
      <c r="L21" s="584"/>
      <c r="M21" s="584"/>
      <c r="N21" s="584"/>
      <c r="O21" s="584"/>
      <c r="P21" s="584"/>
      <c r="Q21" s="585"/>
      <c r="R21" s="586">
        <v>28442</v>
      </c>
      <c r="S21" s="587"/>
      <c r="T21" s="587"/>
      <c r="U21" s="587"/>
      <c r="V21" s="587"/>
      <c r="W21" s="587"/>
      <c r="X21" s="587"/>
      <c r="Y21" s="588"/>
      <c r="Z21" s="639">
        <v>0</v>
      </c>
      <c r="AA21" s="639"/>
      <c r="AB21" s="639"/>
      <c r="AC21" s="639"/>
      <c r="AD21" s="640">
        <v>28442</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5085</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3" customHeight="1">
      <c r="B22" s="583" t="s">
        <v>261</v>
      </c>
      <c r="C22" s="584"/>
      <c r="D22" s="584"/>
      <c r="E22" s="584"/>
      <c r="F22" s="584"/>
      <c r="G22" s="584"/>
      <c r="H22" s="584"/>
      <c r="I22" s="584"/>
      <c r="J22" s="584"/>
      <c r="K22" s="584"/>
      <c r="L22" s="584"/>
      <c r="M22" s="584"/>
      <c r="N22" s="584"/>
      <c r="O22" s="584"/>
      <c r="P22" s="584"/>
      <c r="Q22" s="585"/>
      <c r="R22" s="586">
        <v>564735</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3" customHeight="1">
      <c r="B23" s="583" t="s">
        <v>264</v>
      </c>
      <c r="C23" s="584"/>
      <c r="D23" s="584"/>
      <c r="E23" s="584"/>
      <c r="F23" s="584"/>
      <c r="G23" s="584"/>
      <c r="H23" s="584"/>
      <c r="I23" s="584"/>
      <c r="J23" s="584"/>
      <c r="K23" s="584"/>
      <c r="L23" s="584"/>
      <c r="M23" s="584"/>
      <c r="N23" s="584"/>
      <c r="O23" s="584"/>
      <c r="P23" s="584"/>
      <c r="Q23" s="585"/>
      <c r="R23" s="586">
        <v>2635783</v>
      </c>
      <c r="S23" s="587"/>
      <c r="T23" s="587"/>
      <c r="U23" s="587"/>
      <c r="V23" s="587"/>
      <c r="W23" s="587"/>
      <c r="X23" s="587"/>
      <c r="Y23" s="588"/>
      <c r="Z23" s="639">
        <v>2.9</v>
      </c>
      <c r="AA23" s="639"/>
      <c r="AB23" s="639"/>
      <c r="AC23" s="639"/>
      <c r="AD23" s="640">
        <v>1347824</v>
      </c>
      <c r="AE23" s="640"/>
      <c r="AF23" s="640"/>
      <c r="AG23" s="640"/>
      <c r="AH23" s="640"/>
      <c r="AI23" s="640"/>
      <c r="AJ23" s="640"/>
      <c r="AK23" s="640"/>
      <c r="AL23" s="609">
        <v>2.6</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3" customHeight="1">
      <c r="B24" s="583" t="s">
        <v>271</v>
      </c>
      <c r="C24" s="584"/>
      <c r="D24" s="584"/>
      <c r="E24" s="584"/>
      <c r="F24" s="584"/>
      <c r="G24" s="584"/>
      <c r="H24" s="584"/>
      <c r="I24" s="584"/>
      <c r="J24" s="584"/>
      <c r="K24" s="584"/>
      <c r="L24" s="584"/>
      <c r="M24" s="584"/>
      <c r="N24" s="584"/>
      <c r="O24" s="584"/>
      <c r="P24" s="584"/>
      <c r="Q24" s="585"/>
      <c r="R24" s="586">
        <v>630167</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51165135</v>
      </c>
      <c r="CS24" s="637"/>
      <c r="CT24" s="637"/>
      <c r="CU24" s="637"/>
      <c r="CV24" s="637"/>
      <c r="CW24" s="637"/>
      <c r="CX24" s="637"/>
      <c r="CY24" s="684"/>
      <c r="CZ24" s="688">
        <v>58.4</v>
      </c>
      <c r="DA24" s="689"/>
      <c r="DB24" s="689"/>
      <c r="DC24" s="690"/>
      <c r="DD24" s="683">
        <v>26184501</v>
      </c>
      <c r="DE24" s="637"/>
      <c r="DF24" s="637"/>
      <c r="DG24" s="637"/>
      <c r="DH24" s="637"/>
      <c r="DI24" s="637"/>
      <c r="DJ24" s="637"/>
      <c r="DK24" s="684"/>
      <c r="DL24" s="683">
        <v>25856207</v>
      </c>
      <c r="DM24" s="637"/>
      <c r="DN24" s="637"/>
      <c r="DO24" s="637"/>
      <c r="DP24" s="637"/>
      <c r="DQ24" s="637"/>
      <c r="DR24" s="637"/>
      <c r="DS24" s="637"/>
      <c r="DT24" s="637"/>
      <c r="DU24" s="637"/>
      <c r="DV24" s="684"/>
      <c r="DW24" s="685">
        <v>50.4</v>
      </c>
      <c r="DX24" s="654"/>
      <c r="DY24" s="654"/>
      <c r="DZ24" s="654"/>
      <c r="EA24" s="654"/>
      <c r="EB24" s="654"/>
      <c r="EC24" s="686"/>
    </row>
    <row r="25" spans="2:133" ht="11.3" customHeight="1">
      <c r="B25" s="583" t="s">
        <v>274</v>
      </c>
      <c r="C25" s="584"/>
      <c r="D25" s="584"/>
      <c r="E25" s="584"/>
      <c r="F25" s="584"/>
      <c r="G25" s="584"/>
      <c r="H25" s="584"/>
      <c r="I25" s="584"/>
      <c r="J25" s="584"/>
      <c r="K25" s="584"/>
      <c r="L25" s="584"/>
      <c r="M25" s="584"/>
      <c r="N25" s="584"/>
      <c r="O25" s="584"/>
      <c r="P25" s="584"/>
      <c r="Q25" s="585"/>
      <c r="R25" s="586">
        <v>20530707</v>
      </c>
      <c r="S25" s="587"/>
      <c r="T25" s="587"/>
      <c r="U25" s="587"/>
      <c r="V25" s="587"/>
      <c r="W25" s="587"/>
      <c r="X25" s="587"/>
      <c r="Y25" s="588"/>
      <c r="Z25" s="639">
        <v>22.3</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15471290</v>
      </c>
      <c r="CS25" s="605"/>
      <c r="CT25" s="605"/>
      <c r="CU25" s="605"/>
      <c r="CV25" s="605"/>
      <c r="CW25" s="605"/>
      <c r="CX25" s="605"/>
      <c r="CY25" s="606"/>
      <c r="CZ25" s="589">
        <v>17.7</v>
      </c>
      <c r="DA25" s="607"/>
      <c r="DB25" s="607"/>
      <c r="DC25" s="608"/>
      <c r="DD25" s="592">
        <v>14275801</v>
      </c>
      <c r="DE25" s="605"/>
      <c r="DF25" s="605"/>
      <c r="DG25" s="605"/>
      <c r="DH25" s="605"/>
      <c r="DI25" s="605"/>
      <c r="DJ25" s="605"/>
      <c r="DK25" s="606"/>
      <c r="DL25" s="592">
        <v>13948000</v>
      </c>
      <c r="DM25" s="605"/>
      <c r="DN25" s="605"/>
      <c r="DO25" s="605"/>
      <c r="DP25" s="605"/>
      <c r="DQ25" s="605"/>
      <c r="DR25" s="605"/>
      <c r="DS25" s="605"/>
      <c r="DT25" s="605"/>
      <c r="DU25" s="605"/>
      <c r="DV25" s="606"/>
      <c r="DW25" s="609">
        <v>27.2</v>
      </c>
      <c r="DX25" s="610"/>
      <c r="DY25" s="610"/>
      <c r="DZ25" s="610"/>
      <c r="EA25" s="610"/>
      <c r="EB25" s="610"/>
      <c r="EC25" s="611"/>
    </row>
    <row r="26" spans="2:133" ht="11.3" customHeight="1">
      <c r="B26" s="680" t="s">
        <v>277</v>
      </c>
      <c r="C26" s="681"/>
      <c r="D26" s="681"/>
      <c r="E26" s="681"/>
      <c r="F26" s="681"/>
      <c r="G26" s="681"/>
      <c r="H26" s="681"/>
      <c r="I26" s="681"/>
      <c r="J26" s="681"/>
      <c r="K26" s="681"/>
      <c r="L26" s="681"/>
      <c r="M26" s="681"/>
      <c r="N26" s="681"/>
      <c r="O26" s="681"/>
      <c r="P26" s="681"/>
      <c r="Q26" s="682"/>
      <c r="R26" s="586">
        <v>28192182</v>
      </c>
      <c r="S26" s="587"/>
      <c r="T26" s="587"/>
      <c r="U26" s="587"/>
      <c r="V26" s="587"/>
      <c r="W26" s="587"/>
      <c r="X26" s="587"/>
      <c r="Y26" s="588"/>
      <c r="Z26" s="639">
        <v>30.7</v>
      </c>
      <c r="AA26" s="639"/>
      <c r="AB26" s="639"/>
      <c r="AC26" s="639"/>
      <c r="AD26" s="640">
        <v>25687569</v>
      </c>
      <c r="AE26" s="640"/>
      <c r="AF26" s="640"/>
      <c r="AG26" s="640"/>
      <c r="AH26" s="640"/>
      <c r="AI26" s="640"/>
      <c r="AJ26" s="640"/>
      <c r="AK26" s="640"/>
      <c r="AL26" s="609">
        <v>50.1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10258456</v>
      </c>
      <c r="CS26" s="587"/>
      <c r="CT26" s="587"/>
      <c r="CU26" s="587"/>
      <c r="CV26" s="587"/>
      <c r="CW26" s="587"/>
      <c r="CX26" s="587"/>
      <c r="CY26" s="588"/>
      <c r="CZ26" s="589">
        <v>11.7</v>
      </c>
      <c r="DA26" s="607"/>
      <c r="DB26" s="607"/>
      <c r="DC26" s="608"/>
      <c r="DD26" s="592">
        <v>9411649</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3" customHeight="1">
      <c r="B27" s="583" t="s">
        <v>280</v>
      </c>
      <c r="C27" s="584"/>
      <c r="D27" s="584"/>
      <c r="E27" s="584"/>
      <c r="F27" s="584"/>
      <c r="G27" s="584"/>
      <c r="H27" s="584"/>
      <c r="I27" s="584"/>
      <c r="J27" s="584"/>
      <c r="K27" s="584"/>
      <c r="L27" s="584"/>
      <c r="M27" s="584"/>
      <c r="N27" s="584"/>
      <c r="O27" s="584"/>
      <c r="P27" s="584"/>
      <c r="Q27" s="585"/>
      <c r="R27" s="586">
        <v>6767838</v>
      </c>
      <c r="S27" s="587"/>
      <c r="T27" s="587"/>
      <c r="U27" s="587"/>
      <c r="V27" s="587"/>
      <c r="W27" s="587"/>
      <c r="X27" s="587"/>
      <c r="Y27" s="588"/>
      <c r="Z27" s="639">
        <v>7.4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18917088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32387906</v>
      </c>
      <c r="CS27" s="605"/>
      <c r="CT27" s="605"/>
      <c r="CU27" s="605"/>
      <c r="CV27" s="605"/>
      <c r="CW27" s="605"/>
      <c r="CX27" s="605"/>
      <c r="CY27" s="606"/>
      <c r="CZ27" s="589">
        <v>37</v>
      </c>
      <c r="DA27" s="607"/>
      <c r="DB27" s="607"/>
      <c r="DC27" s="608"/>
      <c r="DD27" s="592">
        <v>8710929</v>
      </c>
      <c r="DE27" s="605"/>
      <c r="DF27" s="605"/>
      <c r="DG27" s="605"/>
      <c r="DH27" s="605"/>
      <c r="DI27" s="605"/>
      <c r="DJ27" s="605"/>
      <c r="DK27" s="606"/>
      <c r="DL27" s="592">
        <v>8710436</v>
      </c>
      <c r="DM27" s="605"/>
      <c r="DN27" s="605"/>
      <c r="DO27" s="605"/>
      <c r="DP27" s="605"/>
      <c r="DQ27" s="605"/>
      <c r="DR27" s="605"/>
      <c r="DS27" s="605"/>
      <c r="DT27" s="605"/>
      <c r="DU27" s="605"/>
      <c r="DV27" s="606"/>
      <c r="DW27" s="609">
        <v>17</v>
      </c>
      <c r="DX27" s="610"/>
      <c r="DY27" s="610"/>
      <c r="DZ27" s="610"/>
      <c r="EA27" s="610"/>
      <c r="EB27" s="610"/>
      <c r="EC27" s="611"/>
    </row>
    <row r="28" spans="2:133" ht="11.3" customHeight="1">
      <c r="B28" s="583" t="s">
        <v>283</v>
      </c>
      <c r="C28" s="584"/>
      <c r="D28" s="584"/>
      <c r="E28" s="584"/>
      <c r="F28" s="584"/>
      <c r="G28" s="584"/>
      <c r="H28" s="584"/>
      <c r="I28" s="584"/>
      <c r="J28" s="584"/>
      <c r="K28" s="584"/>
      <c r="L28" s="584"/>
      <c r="M28" s="584"/>
      <c r="N28" s="584"/>
      <c r="O28" s="584"/>
      <c r="P28" s="584"/>
      <c r="Q28" s="585"/>
      <c r="R28" s="586">
        <v>493213</v>
      </c>
      <c r="S28" s="587"/>
      <c r="T28" s="587"/>
      <c r="U28" s="587"/>
      <c r="V28" s="587"/>
      <c r="W28" s="587"/>
      <c r="X28" s="587"/>
      <c r="Y28" s="588"/>
      <c r="Z28" s="639">
        <v>0.5</v>
      </c>
      <c r="AA28" s="639"/>
      <c r="AB28" s="639"/>
      <c r="AC28" s="639"/>
      <c r="AD28" s="640">
        <v>385039</v>
      </c>
      <c r="AE28" s="640"/>
      <c r="AF28" s="640"/>
      <c r="AG28" s="640"/>
      <c r="AH28" s="640"/>
      <c r="AI28" s="640"/>
      <c r="AJ28" s="640"/>
      <c r="AK28" s="640"/>
      <c r="AL28" s="609">
        <v>0.8</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3305939</v>
      </c>
      <c r="CS28" s="587"/>
      <c r="CT28" s="587"/>
      <c r="CU28" s="587"/>
      <c r="CV28" s="587"/>
      <c r="CW28" s="587"/>
      <c r="CX28" s="587"/>
      <c r="CY28" s="588"/>
      <c r="CZ28" s="589">
        <v>3.8</v>
      </c>
      <c r="DA28" s="607"/>
      <c r="DB28" s="607"/>
      <c r="DC28" s="608"/>
      <c r="DD28" s="592">
        <v>3197771</v>
      </c>
      <c r="DE28" s="587"/>
      <c r="DF28" s="587"/>
      <c r="DG28" s="587"/>
      <c r="DH28" s="587"/>
      <c r="DI28" s="587"/>
      <c r="DJ28" s="587"/>
      <c r="DK28" s="588"/>
      <c r="DL28" s="592">
        <v>3197771</v>
      </c>
      <c r="DM28" s="587"/>
      <c r="DN28" s="587"/>
      <c r="DO28" s="587"/>
      <c r="DP28" s="587"/>
      <c r="DQ28" s="587"/>
      <c r="DR28" s="587"/>
      <c r="DS28" s="587"/>
      <c r="DT28" s="587"/>
      <c r="DU28" s="587"/>
      <c r="DV28" s="588"/>
      <c r="DW28" s="609">
        <v>6.2</v>
      </c>
      <c r="DX28" s="610"/>
      <c r="DY28" s="610"/>
      <c r="DZ28" s="610"/>
      <c r="EA28" s="610"/>
      <c r="EB28" s="610"/>
      <c r="EC28" s="611"/>
    </row>
    <row r="29" spans="2:133" ht="11.3" customHeight="1">
      <c r="B29" s="583" t="s">
        <v>285</v>
      </c>
      <c r="C29" s="584"/>
      <c r="D29" s="584"/>
      <c r="E29" s="584"/>
      <c r="F29" s="584"/>
      <c r="G29" s="584"/>
      <c r="H29" s="584"/>
      <c r="I29" s="584"/>
      <c r="J29" s="584"/>
      <c r="K29" s="584"/>
      <c r="L29" s="584"/>
      <c r="M29" s="584"/>
      <c r="N29" s="584"/>
      <c r="O29" s="584"/>
      <c r="P29" s="584"/>
      <c r="Q29" s="585"/>
      <c r="R29" s="586">
        <v>92024</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3305939</v>
      </c>
      <c r="CS29" s="605"/>
      <c r="CT29" s="605"/>
      <c r="CU29" s="605"/>
      <c r="CV29" s="605"/>
      <c r="CW29" s="605"/>
      <c r="CX29" s="605"/>
      <c r="CY29" s="606"/>
      <c r="CZ29" s="589">
        <v>3.8</v>
      </c>
      <c r="DA29" s="607"/>
      <c r="DB29" s="607"/>
      <c r="DC29" s="608"/>
      <c r="DD29" s="592">
        <v>3197771</v>
      </c>
      <c r="DE29" s="605"/>
      <c r="DF29" s="605"/>
      <c r="DG29" s="605"/>
      <c r="DH29" s="605"/>
      <c r="DI29" s="605"/>
      <c r="DJ29" s="605"/>
      <c r="DK29" s="606"/>
      <c r="DL29" s="592">
        <v>3197771</v>
      </c>
      <c r="DM29" s="605"/>
      <c r="DN29" s="605"/>
      <c r="DO29" s="605"/>
      <c r="DP29" s="605"/>
      <c r="DQ29" s="605"/>
      <c r="DR29" s="605"/>
      <c r="DS29" s="605"/>
      <c r="DT29" s="605"/>
      <c r="DU29" s="605"/>
      <c r="DV29" s="606"/>
      <c r="DW29" s="609">
        <v>6.2</v>
      </c>
      <c r="DX29" s="610"/>
      <c r="DY29" s="610"/>
      <c r="DZ29" s="610"/>
      <c r="EA29" s="610"/>
      <c r="EB29" s="610"/>
      <c r="EC29" s="611"/>
    </row>
    <row r="30" spans="2:133" ht="11.3" customHeight="1">
      <c r="B30" s="583" t="s">
        <v>289</v>
      </c>
      <c r="C30" s="584"/>
      <c r="D30" s="584"/>
      <c r="E30" s="584"/>
      <c r="F30" s="584"/>
      <c r="G30" s="584"/>
      <c r="H30" s="584"/>
      <c r="I30" s="584"/>
      <c r="J30" s="584"/>
      <c r="K30" s="584"/>
      <c r="L30" s="584"/>
      <c r="M30" s="584"/>
      <c r="N30" s="584"/>
      <c r="O30" s="584"/>
      <c r="P30" s="584"/>
      <c r="Q30" s="585"/>
      <c r="R30" s="586">
        <v>1013104</v>
      </c>
      <c r="S30" s="587"/>
      <c r="T30" s="587"/>
      <c r="U30" s="587"/>
      <c r="V30" s="587"/>
      <c r="W30" s="587"/>
      <c r="X30" s="587"/>
      <c r="Y30" s="588"/>
      <c r="Z30" s="639">
        <v>1.1000000000000001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98.4</v>
      </c>
      <c r="BH30" s="653"/>
      <c r="BI30" s="653"/>
      <c r="BJ30" s="653"/>
      <c r="BK30" s="653"/>
      <c r="BL30" s="653"/>
      <c r="BM30" s="654">
        <v>94.5</v>
      </c>
      <c r="BN30" s="653"/>
      <c r="BO30" s="653"/>
      <c r="BP30" s="653"/>
      <c r="BQ30" s="655"/>
      <c r="BR30" s="652">
        <v>97.9</v>
      </c>
      <c r="BS30" s="653"/>
      <c r="BT30" s="653"/>
      <c r="BU30" s="653"/>
      <c r="BV30" s="653"/>
      <c r="BW30" s="653"/>
      <c r="BX30" s="654">
        <v>93.2</v>
      </c>
      <c r="BY30" s="653"/>
      <c r="BZ30" s="653"/>
      <c r="CA30" s="653"/>
      <c r="CB30" s="655"/>
      <c r="CD30" s="658"/>
      <c r="CE30" s="659"/>
      <c r="CF30" s="623" t="s">
        <v>292</v>
      </c>
      <c r="CG30" s="620"/>
      <c r="CH30" s="620"/>
      <c r="CI30" s="620"/>
      <c r="CJ30" s="620"/>
      <c r="CK30" s="620"/>
      <c r="CL30" s="620"/>
      <c r="CM30" s="620"/>
      <c r="CN30" s="620"/>
      <c r="CO30" s="620"/>
      <c r="CP30" s="620"/>
      <c r="CQ30" s="621"/>
      <c r="CR30" s="586">
        <v>2955826</v>
      </c>
      <c r="CS30" s="587"/>
      <c r="CT30" s="587"/>
      <c r="CU30" s="587"/>
      <c r="CV30" s="587"/>
      <c r="CW30" s="587"/>
      <c r="CX30" s="587"/>
      <c r="CY30" s="588"/>
      <c r="CZ30" s="589">
        <v>3.4</v>
      </c>
      <c r="DA30" s="607"/>
      <c r="DB30" s="607"/>
      <c r="DC30" s="608"/>
      <c r="DD30" s="592">
        <v>2862109</v>
      </c>
      <c r="DE30" s="587"/>
      <c r="DF30" s="587"/>
      <c r="DG30" s="587"/>
      <c r="DH30" s="587"/>
      <c r="DI30" s="587"/>
      <c r="DJ30" s="587"/>
      <c r="DK30" s="588"/>
      <c r="DL30" s="592">
        <v>2862109</v>
      </c>
      <c r="DM30" s="587"/>
      <c r="DN30" s="587"/>
      <c r="DO30" s="587"/>
      <c r="DP30" s="587"/>
      <c r="DQ30" s="587"/>
      <c r="DR30" s="587"/>
      <c r="DS30" s="587"/>
      <c r="DT30" s="587"/>
      <c r="DU30" s="587"/>
      <c r="DV30" s="588"/>
      <c r="DW30" s="609">
        <v>5.6</v>
      </c>
      <c r="DX30" s="610"/>
      <c r="DY30" s="610"/>
      <c r="DZ30" s="610"/>
      <c r="EA30" s="610"/>
      <c r="EB30" s="610"/>
      <c r="EC30" s="611"/>
    </row>
    <row r="31" spans="2:133" ht="11.3" customHeight="1">
      <c r="B31" s="583" t="s">
        <v>293</v>
      </c>
      <c r="C31" s="584"/>
      <c r="D31" s="584"/>
      <c r="E31" s="584"/>
      <c r="F31" s="584"/>
      <c r="G31" s="584"/>
      <c r="H31" s="584"/>
      <c r="I31" s="584"/>
      <c r="J31" s="584"/>
      <c r="K31" s="584"/>
      <c r="L31" s="584"/>
      <c r="M31" s="584"/>
      <c r="N31" s="584"/>
      <c r="O31" s="584"/>
      <c r="P31" s="584"/>
      <c r="Q31" s="585"/>
      <c r="R31" s="586">
        <v>3170317</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98.1</v>
      </c>
      <c r="BH31" s="605"/>
      <c r="BI31" s="605"/>
      <c r="BJ31" s="605"/>
      <c r="BK31" s="605"/>
      <c r="BL31" s="605"/>
      <c r="BM31" s="641">
        <v>93.4</v>
      </c>
      <c r="BN31" s="651"/>
      <c r="BO31" s="651"/>
      <c r="BP31" s="651"/>
      <c r="BQ31" s="615"/>
      <c r="BR31" s="650">
        <v>97.5</v>
      </c>
      <c r="BS31" s="605"/>
      <c r="BT31" s="605"/>
      <c r="BU31" s="605"/>
      <c r="BV31" s="605"/>
      <c r="BW31" s="605"/>
      <c r="BX31" s="641">
        <v>92</v>
      </c>
      <c r="BY31" s="651"/>
      <c r="BZ31" s="651"/>
      <c r="CA31" s="651"/>
      <c r="CB31" s="615"/>
      <c r="CD31" s="658"/>
      <c r="CE31" s="659"/>
      <c r="CF31" s="623" t="s">
        <v>296</v>
      </c>
      <c r="CG31" s="620"/>
      <c r="CH31" s="620"/>
      <c r="CI31" s="620"/>
      <c r="CJ31" s="620"/>
      <c r="CK31" s="620"/>
      <c r="CL31" s="620"/>
      <c r="CM31" s="620"/>
      <c r="CN31" s="620"/>
      <c r="CO31" s="620"/>
      <c r="CP31" s="620"/>
      <c r="CQ31" s="621"/>
      <c r="CR31" s="586">
        <v>350113</v>
      </c>
      <c r="CS31" s="605"/>
      <c r="CT31" s="605"/>
      <c r="CU31" s="605"/>
      <c r="CV31" s="605"/>
      <c r="CW31" s="605"/>
      <c r="CX31" s="605"/>
      <c r="CY31" s="606"/>
      <c r="CZ31" s="589">
        <v>0.4</v>
      </c>
      <c r="DA31" s="607"/>
      <c r="DB31" s="607"/>
      <c r="DC31" s="608"/>
      <c r="DD31" s="592">
        <v>335662</v>
      </c>
      <c r="DE31" s="605"/>
      <c r="DF31" s="605"/>
      <c r="DG31" s="605"/>
      <c r="DH31" s="605"/>
      <c r="DI31" s="605"/>
      <c r="DJ31" s="605"/>
      <c r="DK31" s="606"/>
      <c r="DL31" s="592">
        <v>335662</v>
      </c>
      <c r="DM31" s="605"/>
      <c r="DN31" s="605"/>
      <c r="DO31" s="605"/>
      <c r="DP31" s="605"/>
      <c r="DQ31" s="605"/>
      <c r="DR31" s="605"/>
      <c r="DS31" s="605"/>
      <c r="DT31" s="605"/>
      <c r="DU31" s="605"/>
      <c r="DV31" s="606"/>
      <c r="DW31" s="609">
        <v>0.7</v>
      </c>
      <c r="DX31" s="610"/>
      <c r="DY31" s="610"/>
      <c r="DZ31" s="610"/>
      <c r="EA31" s="610"/>
      <c r="EB31" s="610"/>
      <c r="EC31" s="611"/>
    </row>
    <row r="32" spans="2:133" ht="11.3" customHeight="1">
      <c r="B32" s="583" t="s">
        <v>297</v>
      </c>
      <c r="C32" s="584"/>
      <c r="D32" s="584"/>
      <c r="E32" s="584"/>
      <c r="F32" s="584"/>
      <c r="G32" s="584"/>
      <c r="H32" s="584"/>
      <c r="I32" s="584"/>
      <c r="J32" s="584"/>
      <c r="K32" s="584"/>
      <c r="L32" s="584"/>
      <c r="M32" s="584"/>
      <c r="N32" s="584"/>
      <c r="O32" s="584"/>
      <c r="P32" s="584"/>
      <c r="Q32" s="585"/>
      <c r="R32" s="586">
        <v>3010253</v>
      </c>
      <c r="S32" s="587"/>
      <c r="T32" s="587"/>
      <c r="U32" s="587"/>
      <c r="V32" s="587"/>
      <c r="W32" s="587"/>
      <c r="X32" s="587"/>
      <c r="Y32" s="588"/>
      <c r="Z32" s="639">
        <v>3.3</v>
      </c>
      <c r="AA32" s="639"/>
      <c r="AB32" s="639"/>
      <c r="AC32" s="639"/>
      <c r="AD32" s="640">
        <v>46632</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t="s">
        <v>210</v>
      </c>
      <c r="BH32" s="571"/>
      <c r="BI32" s="571"/>
      <c r="BJ32" s="571"/>
      <c r="BK32" s="571"/>
      <c r="BL32" s="571"/>
      <c r="BM32" s="634" t="s">
        <v>210</v>
      </c>
      <c r="BN32" s="571"/>
      <c r="BO32" s="571"/>
      <c r="BP32" s="571"/>
      <c r="BQ32" s="628"/>
      <c r="BR32" s="649" t="s">
        <v>210</v>
      </c>
      <c r="BS32" s="571"/>
      <c r="BT32" s="571"/>
      <c r="BU32" s="571"/>
      <c r="BV32" s="571"/>
      <c r="BW32" s="571"/>
      <c r="BX32" s="634" t="s">
        <v>210</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3" customHeight="1">
      <c r="B33" s="583" t="s">
        <v>300</v>
      </c>
      <c r="C33" s="584"/>
      <c r="D33" s="584"/>
      <c r="E33" s="584"/>
      <c r="F33" s="584"/>
      <c r="G33" s="584"/>
      <c r="H33" s="584"/>
      <c r="I33" s="584"/>
      <c r="J33" s="584"/>
      <c r="K33" s="584"/>
      <c r="L33" s="584"/>
      <c r="M33" s="584"/>
      <c r="N33" s="584"/>
      <c r="O33" s="584"/>
      <c r="P33" s="584"/>
      <c r="Q33" s="585"/>
      <c r="R33" s="586">
        <v>998000</v>
      </c>
      <c r="S33" s="587"/>
      <c r="T33" s="587"/>
      <c r="U33" s="587"/>
      <c r="V33" s="587"/>
      <c r="W33" s="587"/>
      <c r="X33" s="587"/>
      <c r="Y33" s="588"/>
      <c r="Z33" s="639">
        <v>1.1000000000000001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30790535</v>
      </c>
      <c r="CS33" s="605"/>
      <c r="CT33" s="605"/>
      <c r="CU33" s="605"/>
      <c r="CV33" s="605"/>
      <c r="CW33" s="605"/>
      <c r="CX33" s="605"/>
      <c r="CY33" s="606"/>
      <c r="CZ33" s="589">
        <v>35.1</v>
      </c>
      <c r="DA33" s="607"/>
      <c r="DB33" s="607"/>
      <c r="DC33" s="608"/>
      <c r="DD33" s="592">
        <v>25155329</v>
      </c>
      <c r="DE33" s="605"/>
      <c r="DF33" s="605"/>
      <c r="DG33" s="605"/>
      <c r="DH33" s="605"/>
      <c r="DI33" s="605"/>
      <c r="DJ33" s="605"/>
      <c r="DK33" s="606"/>
      <c r="DL33" s="592">
        <v>18559716</v>
      </c>
      <c r="DM33" s="605"/>
      <c r="DN33" s="605"/>
      <c r="DO33" s="605"/>
      <c r="DP33" s="605"/>
      <c r="DQ33" s="605"/>
      <c r="DR33" s="605"/>
      <c r="DS33" s="605"/>
      <c r="DT33" s="605"/>
      <c r="DU33" s="605"/>
      <c r="DV33" s="606"/>
      <c r="DW33" s="609">
        <v>36.200000000000003</v>
      </c>
      <c r="DX33" s="610"/>
      <c r="DY33" s="610"/>
      <c r="DZ33" s="610"/>
      <c r="EA33" s="610"/>
      <c r="EB33" s="610"/>
      <c r="EC33" s="611"/>
    </row>
    <row r="34" spans="2:133" ht="11.3"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12090542</v>
      </c>
      <c r="CS34" s="587"/>
      <c r="CT34" s="587"/>
      <c r="CU34" s="587"/>
      <c r="CV34" s="587"/>
      <c r="CW34" s="587"/>
      <c r="CX34" s="587"/>
      <c r="CY34" s="588"/>
      <c r="CZ34" s="589">
        <v>13.8</v>
      </c>
      <c r="DA34" s="607"/>
      <c r="DB34" s="607"/>
      <c r="DC34" s="608"/>
      <c r="DD34" s="592">
        <v>10033172</v>
      </c>
      <c r="DE34" s="587"/>
      <c r="DF34" s="587"/>
      <c r="DG34" s="587"/>
      <c r="DH34" s="587"/>
      <c r="DI34" s="587"/>
      <c r="DJ34" s="587"/>
      <c r="DK34" s="588"/>
      <c r="DL34" s="592">
        <v>9459579</v>
      </c>
      <c r="DM34" s="587"/>
      <c r="DN34" s="587"/>
      <c r="DO34" s="587"/>
      <c r="DP34" s="587"/>
      <c r="DQ34" s="587"/>
      <c r="DR34" s="587"/>
      <c r="DS34" s="587"/>
      <c r="DT34" s="587"/>
      <c r="DU34" s="587"/>
      <c r="DV34" s="588"/>
      <c r="DW34" s="609">
        <v>18.5</v>
      </c>
      <c r="DX34" s="610"/>
      <c r="DY34" s="610"/>
      <c r="DZ34" s="610"/>
      <c r="EA34" s="610"/>
      <c r="EB34" s="610"/>
      <c r="EC34" s="611"/>
    </row>
    <row r="35" spans="2:133" ht="11.3"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8403731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1544503</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877440</v>
      </c>
      <c r="CS35" s="605"/>
      <c r="CT35" s="605"/>
      <c r="CU35" s="605"/>
      <c r="CV35" s="605"/>
      <c r="CW35" s="605"/>
      <c r="CX35" s="605"/>
      <c r="CY35" s="606"/>
      <c r="CZ35" s="589">
        <v>1</v>
      </c>
      <c r="DA35" s="607"/>
      <c r="DB35" s="607"/>
      <c r="DC35" s="608"/>
      <c r="DD35" s="592">
        <v>835779</v>
      </c>
      <c r="DE35" s="605"/>
      <c r="DF35" s="605"/>
      <c r="DG35" s="605"/>
      <c r="DH35" s="605"/>
      <c r="DI35" s="605"/>
      <c r="DJ35" s="605"/>
      <c r="DK35" s="606"/>
      <c r="DL35" s="592">
        <v>835779</v>
      </c>
      <c r="DM35" s="605"/>
      <c r="DN35" s="605"/>
      <c r="DO35" s="605"/>
      <c r="DP35" s="605"/>
      <c r="DQ35" s="605"/>
      <c r="DR35" s="605"/>
      <c r="DS35" s="605"/>
      <c r="DT35" s="605"/>
      <c r="DU35" s="605"/>
      <c r="DV35" s="606"/>
      <c r="DW35" s="609">
        <v>1.6</v>
      </c>
      <c r="DX35" s="610"/>
      <c r="DY35" s="610"/>
      <c r="DZ35" s="610"/>
      <c r="EA35" s="610"/>
      <c r="EB35" s="610"/>
      <c r="EC35" s="611"/>
    </row>
    <row r="36" spans="2:133" ht="11.3" customHeight="1">
      <c r="B36" s="567" t="s">
        <v>310</v>
      </c>
      <c r="C36" s="568"/>
      <c r="D36" s="568"/>
      <c r="E36" s="568"/>
      <c r="F36" s="568"/>
      <c r="G36" s="568"/>
      <c r="H36" s="568"/>
      <c r="I36" s="568"/>
      <c r="J36" s="568"/>
      <c r="K36" s="568"/>
      <c r="L36" s="568"/>
      <c r="M36" s="568"/>
      <c r="N36" s="568"/>
      <c r="O36" s="568"/>
      <c r="P36" s="568"/>
      <c r="Q36" s="569"/>
      <c r="R36" s="570">
        <v>91885466</v>
      </c>
      <c r="S36" s="627"/>
      <c r="T36" s="627"/>
      <c r="U36" s="627"/>
      <c r="V36" s="627"/>
      <c r="W36" s="627"/>
      <c r="X36" s="627"/>
      <c r="Y36" s="630"/>
      <c r="Z36" s="631">
        <v>100</v>
      </c>
      <c r="AA36" s="631"/>
      <c r="AB36" s="631"/>
      <c r="AC36" s="631"/>
      <c r="AD36" s="632">
        <v>51254207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1038766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1387636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5530630</v>
      </c>
      <c r="CS36" s="587"/>
      <c r="CT36" s="587"/>
      <c r="CU36" s="587"/>
      <c r="CV36" s="587"/>
      <c r="CW36" s="587"/>
      <c r="CX36" s="587"/>
      <c r="CY36" s="588"/>
      <c r="CZ36" s="589">
        <v>6.3</v>
      </c>
      <c r="DA36" s="607"/>
      <c r="DB36" s="607"/>
      <c r="DC36" s="608"/>
      <c r="DD36" s="592">
        <v>4841827</v>
      </c>
      <c r="DE36" s="587"/>
      <c r="DF36" s="587"/>
      <c r="DG36" s="587"/>
      <c r="DH36" s="587"/>
      <c r="DI36" s="587"/>
      <c r="DJ36" s="587"/>
      <c r="DK36" s="588"/>
      <c r="DL36" s="592">
        <v>3614908</v>
      </c>
      <c r="DM36" s="587"/>
      <c r="DN36" s="587"/>
      <c r="DO36" s="587"/>
      <c r="DP36" s="587"/>
      <c r="DQ36" s="587"/>
      <c r="DR36" s="587"/>
      <c r="DS36" s="587"/>
      <c r="DT36" s="587"/>
      <c r="DU36" s="587"/>
      <c r="DV36" s="588"/>
      <c r="DW36" s="609">
        <v>7.1</v>
      </c>
      <c r="DX36" s="610"/>
      <c r="DY36" s="610"/>
      <c r="DZ36" s="610"/>
      <c r="EA36" s="610"/>
      <c r="EB36" s="610"/>
      <c r="EC36" s="611"/>
    </row>
    <row r="37" spans="2:133" ht="11.3"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40479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1177540</v>
      </c>
      <c r="CS37" s="605"/>
      <c r="CT37" s="605"/>
      <c r="CU37" s="605"/>
      <c r="CV37" s="605"/>
      <c r="CW37" s="605"/>
      <c r="CX37" s="605"/>
      <c r="CY37" s="606"/>
      <c r="CZ37" s="589">
        <v>1.3</v>
      </c>
      <c r="DA37" s="607"/>
      <c r="DB37" s="607"/>
      <c r="DC37" s="608"/>
      <c r="DD37" s="592">
        <v>1177540</v>
      </c>
      <c r="DE37" s="605"/>
      <c r="DF37" s="605"/>
      <c r="DG37" s="605"/>
      <c r="DH37" s="605"/>
      <c r="DI37" s="605"/>
      <c r="DJ37" s="605"/>
      <c r="DK37" s="606"/>
      <c r="DL37" s="592">
        <v>867660</v>
      </c>
      <c r="DM37" s="605"/>
      <c r="DN37" s="605"/>
      <c r="DO37" s="605"/>
      <c r="DP37" s="605"/>
      <c r="DQ37" s="605"/>
      <c r="DR37" s="605"/>
      <c r="DS37" s="605"/>
      <c r="DT37" s="605"/>
      <c r="DU37" s="605"/>
      <c r="DV37" s="606"/>
      <c r="DW37" s="609">
        <v>1.7</v>
      </c>
      <c r="DX37" s="610"/>
      <c r="DY37" s="610"/>
      <c r="DZ37" s="610"/>
      <c r="EA37" s="610"/>
      <c r="EB37" s="610"/>
      <c r="EC37" s="611"/>
    </row>
    <row r="38" spans="2:133" ht="11.3"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60699</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8403731</v>
      </c>
      <c r="CS38" s="587"/>
      <c r="CT38" s="587"/>
      <c r="CU38" s="587"/>
      <c r="CV38" s="587"/>
      <c r="CW38" s="587"/>
      <c r="CX38" s="587"/>
      <c r="CY38" s="588"/>
      <c r="CZ38" s="589">
        <v>9.6</v>
      </c>
      <c r="DA38" s="607"/>
      <c r="DB38" s="607"/>
      <c r="DC38" s="608"/>
      <c r="DD38" s="592">
        <v>7729718</v>
      </c>
      <c r="DE38" s="587"/>
      <c r="DF38" s="587"/>
      <c r="DG38" s="587"/>
      <c r="DH38" s="587"/>
      <c r="DI38" s="587"/>
      <c r="DJ38" s="587"/>
      <c r="DK38" s="588"/>
      <c r="DL38" s="592">
        <v>4648825</v>
      </c>
      <c r="DM38" s="587"/>
      <c r="DN38" s="587"/>
      <c r="DO38" s="587"/>
      <c r="DP38" s="587"/>
      <c r="DQ38" s="587"/>
      <c r="DR38" s="587"/>
      <c r="DS38" s="587"/>
      <c r="DT38" s="587"/>
      <c r="DU38" s="587"/>
      <c r="DV38" s="588"/>
      <c r="DW38" s="609">
        <v>9.1</v>
      </c>
      <c r="DX38" s="610"/>
      <c r="DY38" s="610"/>
      <c r="DZ38" s="610"/>
      <c r="EA38" s="610"/>
      <c r="EB38" s="610"/>
      <c r="EC38" s="611"/>
    </row>
    <row r="39" spans="2:133" ht="11.3"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98</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1821703</v>
      </c>
      <c r="CS39" s="605"/>
      <c r="CT39" s="605"/>
      <c r="CU39" s="605"/>
      <c r="CV39" s="605"/>
      <c r="CW39" s="605"/>
      <c r="CX39" s="605"/>
      <c r="CY39" s="606"/>
      <c r="CZ39" s="589">
        <v>2.1</v>
      </c>
      <c r="DA39" s="607"/>
      <c r="DB39" s="607"/>
      <c r="DC39" s="608"/>
      <c r="DD39" s="592">
        <v>1714208</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3"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3294131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2066489</v>
      </c>
      <c r="CS40" s="587"/>
      <c r="CT40" s="587"/>
      <c r="CU40" s="587"/>
      <c r="CV40" s="587"/>
      <c r="CW40" s="587"/>
      <c r="CX40" s="587"/>
      <c r="CY40" s="588"/>
      <c r="CZ40" s="589">
        <v>2.4</v>
      </c>
      <c r="DA40" s="607"/>
      <c r="DB40" s="607"/>
      <c r="DC40" s="608"/>
      <c r="DD40" s="592">
        <v>625</v>
      </c>
      <c r="DE40" s="587"/>
      <c r="DF40" s="587"/>
      <c r="DG40" s="587"/>
      <c r="DH40" s="587"/>
      <c r="DI40" s="587"/>
      <c r="DJ40" s="587"/>
      <c r="DK40" s="588"/>
      <c r="DL40" s="592">
        <v>625</v>
      </c>
      <c r="DM40" s="587"/>
      <c r="DN40" s="587"/>
      <c r="DO40" s="587"/>
      <c r="DP40" s="587"/>
      <c r="DQ40" s="587"/>
      <c r="DR40" s="587"/>
      <c r="DS40" s="587"/>
      <c r="DT40" s="587"/>
      <c r="DU40" s="587"/>
      <c r="DV40" s="588"/>
      <c r="DW40" s="609">
        <v>0</v>
      </c>
      <c r="DX40" s="610"/>
      <c r="DY40" s="610"/>
      <c r="DZ40" s="610"/>
      <c r="EA40" s="610"/>
      <c r="EB40" s="610"/>
      <c r="EC40" s="611"/>
    </row>
    <row r="41" spans="2:133" ht="11.3"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4070834</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3"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5687714</v>
      </c>
      <c r="CS42" s="587"/>
      <c r="CT42" s="587"/>
      <c r="CU42" s="587"/>
      <c r="CV42" s="587"/>
      <c r="CW42" s="587"/>
      <c r="CX42" s="587"/>
      <c r="CY42" s="588"/>
      <c r="CZ42" s="589">
        <v>6.5</v>
      </c>
      <c r="DA42" s="590"/>
      <c r="DB42" s="590"/>
      <c r="DC42" s="591"/>
      <c r="DD42" s="592">
        <v>3141189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3"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305158</v>
      </c>
      <c r="CS43" s="605"/>
      <c r="CT43" s="605"/>
      <c r="CU43" s="605"/>
      <c r="CV43" s="605"/>
      <c r="CW43" s="605"/>
      <c r="CX43" s="605"/>
      <c r="CY43" s="606"/>
      <c r="CZ43" s="589">
        <v>0.3</v>
      </c>
      <c r="DA43" s="607"/>
      <c r="DB43" s="607"/>
      <c r="DC43" s="608"/>
      <c r="DD43" s="592">
        <v>305158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3" customHeight="1">
      <c r="B44" s="192" t="s">
        <v>336</v>
      </c>
      <c r="CD44" s="599" t="s">
        <v>288</v>
      </c>
      <c r="CE44" s="600"/>
      <c r="CF44" s="583" t="s">
        <v>337</v>
      </c>
      <c r="CG44" s="584"/>
      <c r="CH44" s="584"/>
      <c r="CI44" s="584"/>
      <c r="CJ44" s="584"/>
      <c r="CK44" s="584"/>
      <c r="CL44" s="584"/>
      <c r="CM44" s="584"/>
      <c r="CN44" s="584"/>
      <c r="CO44" s="584"/>
      <c r="CP44" s="584"/>
      <c r="CQ44" s="585"/>
      <c r="CR44" s="586">
        <v>5687714</v>
      </c>
      <c r="CS44" s="587"/>
      <c r="CT44" s="587"/>
      <c r="CU44" s="587"/>
      <c r="CV44" s="587"/>
      <c r="CW44" s="587"/>
      <c r="CX44" s="587"/>
      <c r="CY44" s="588"/>
      <c r="CZ44" s="589">
        <v>6.5</v>
      </c>
      <c r="DA44" s="590"/>
      <c r="DB44" s="590"/>
      <c r="DC44" s="591"/>
      <c r="DD44" s="592">
        <v>3141189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3" customHeight="1">
      <c r="CD45" s="601"/>
      <c r="CE45" s="602"/>
      <c r="CF45" s="583" t="s">
        <v>338</v>
      </c>
      <c r="CG45" s="584"/>
      <c r="CH45" s="584"/>
      <c r="CI45" s="584"/>
      <c r="CJ45" s="584"/>
      <c r="CK45" s="584"/>
      <c r="CL45" s="584"/>
      <c r="CM45" s="584"/>
      <c r="CN45" s="584"/>
      <c r="CO45" s="584"/>
      <c r="CP45" s="584"/>
      <c r="CQ45" s="585"/>
      <c r="CR45" s="586">
        <v>1542456</v>
      </c>
      <c r="CS45" s="605"/>
      <c r="CT45" s="605"/>
      <c r="CU45" s="605"/>
      <c r="CV45" s="605"/>
      <c r="CW45" s="605"/>
      <c r="CX45" s="605"/>
      <c r="CY45" s="606"/>
      <c r="CZ45" s="589">
        <v>1.8</v>
      </c>
      <c r="DA45" s="607"/>
      <c r="DB45" s="607"/>
      <c r="DC45" s="608"/>
      <c r="DD45" s="592">
        <v>341656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3" customHeight="1">
      <c r="CD46" s="601"/>
      <c r="CE46" s="602"/>
      <c r="CF46" s="583" t="s">
        <v>339</v>
      </c>
      <c r="CG46" s="584"/>
      <c r="CH46" s="584"/>
      <c r="CI46" s="584"/>
      <c r="CJ46" s="584"/>
      <c r="CK46" s="584"/>
      <c r="CL46" s="584"/>
      <c r="CM46" s="584"/>
      <c r="CN46" s="584"/>
      <c r="CO46" s="584"/>
      <c r="CP46" s="584"/>
      <c r="CQ46" s="585"/>
      <c r="CR46" s="586">
        <v>3872074</v>
      </c>
      <c r="CS46" s="587"/>
      <c r="CT46" s="587"/>
      <c r="CU46" s="587"/>
      <c r="CV46" s="587"/>
      <c r="CW46" s="587"/>
      <c r="CX46" s="587"/>
      <c r="CY46" s="588"/>
      <c r="CZ46" s="589">
        <v>4.4000000000000004</v>
      </c>
      <c r="DA46" s="590"/>
      <c r="DB46" s="590"/>
      <c r="DC46" s="591"/>
      <c r="DD46" s="592">
        <v>2716665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3" customHeight="1">
      <c r="CD47" s="601"/>
      <c r="CE47" s="602"/>
      <c r="CF47" s="583" t="s">
        <v>340</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ht="11.15">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3" customHeight="1">
      <c r="CD49" s="567" t="s">
        <v>342</v>
      </c>
      <c r="CE49" s="568"/>
      <c r="CF49" s="568"/>
      <c r="CG49" s="568"/>
      <c r="CH49" s="568"/>
      <c r="CI49" s="568"/>
      <c r="CJ49" s="568"/>
      <c r="CK49" s="568"/>
      <c r="CL49" s="568"/>
      <c r="CM49" s="568"/>
      <c r="CN49" s="568"/>
      <c r="CO49" s="568"/>
      <c r="CP49" s="568"/>
      <c r="CQ49" s="569"/>
      <c r="CR49" s="570">
        <v>87643384</v>
      </c>
      <c r="CS49" s="571"/>
      <c r="CT49" s="571"/>
      <c r="CU49" s="571"/>
      <c r="CV49" s="571"/>
      <c r="CW49" s="571"/>
      <c r="CX49" s="571"/>
      <c r="CY49" s="572"/>
      <c r="CZ49" s="573">
        <v>100</v>
      </c>
      <c r="DA49" s="574"/>
      <c r="DB49" s="574"/>
      <c r="DC49" s="575"/>
      <c r="DD49" s="576">
        <v>54481019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t="11.15" hidden="1"/>
    <row r="51" spans="82:133" ht="11.15"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1" zeroHeight="1"/>
  <cols>
    <col min="1" max="130" width="2.77734375" style="240" customWidth="1"/>
    <col min="131" max="131" width="1.6640625" style="240" customWidth="1"/>
    <col min="132" max="16384" width="9" style="240" hidden="1"/>
  </cols>
  <sheetData>
    <row r="1" spans="1:131" s="198" customFormat="1" ht="11.3"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3"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 customHeight="1" thickTop="1">
      <c r="A7" s="209">
        <v>1</v>
      </c>
      <c r="B7" s="1044" t="s">
        <v>365</v>
      </c>
      <c r="C7" s="1045"/>
      <c r="D7" s="1045"/>
      <c r="E7" s="1045"/>
      <c r="F7" s="1045"/>
      <c r="G7" s="1045"/>
      <c r="H7" s="1045"/>
      <c r="I7" s="1045"/>
      <c r="J7" s="1045"/>
      <c r="K7" s="1045"/>
      <c r="L7" s="1045"/>
      <c r="M7" s="1045"/>
      <c r="N7" s="1045"/>
      <c r="O7" s="1045"/>
      <c r="P7" s="1046"/>
      <c r="Q7" s="1098">
        <v>92227</v>
      </c>
      <c r="R7" s="1099"/>
      <c r="S7" s="1099"/>
      <c r="T7" s="1099"/>
      <c r="U7" s="1099"/>
      <c r="V7" s="1099">
        <v>87985</v>
      </c>
      <c r="W7" s="1099"/>
      <c r="X7" s="1099"/>
      <c r="Y7" s="1099"/>
      <c r="Z7" s="1099"/>
      <c r="AA7" s="1099">
        <v>4242</v>
      </c>
      <c r="AB7" s="1099"/>
      <c r="AC7" s="1099"/>
      <c r="AD7" s="1099"/>
      <c r="AE7" s="1100"/>
      <c r="AF7" s="1101">
        <v>4229</v>
      </c>
      <c r="AG7" s="1102"/>
      <c r="AH7" s="1102"/>
      <c r="AI7" s="1102"/>
      <c r="AJ7" s="1103"/>
      <c r="AK7" s="1085">
        <v>985</v>
      </c>
      <c r="AL7" s="1086"/>
      <c r="AM7" s="1086"/>
      <c r="AN7" s="1086"/>
      <c r="AO7" s="1086"/>
      <c r="AP7" s="1086">
        <v>14392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538</v>
      </c>
      <c r="BS7" s="1089" t="s">
        <v>528</v>
      </c>
      <c r="BT7" s="1090"/>
      <c r="BU7" s="1090"/>
      <c r="BV7" s="1090"/>
      <c r="BW7" s="1090"/>
      <c r="BX7" s="1090"/>
      <c r="BY7" s="1090"/>
      <c r="BZ7" s="1090"/>
      <c r="CA7" s="1090"/>
      <c r="CB7" s="1090"/>
      <c r="CC7" s="1090"/>
      <c r="CD7" s="1090"/>
      <c r="CE7" s="1090"/>
      <c r="CF7" s="1090"/>
      <c r="CG7" s="1091"/>
      <c r="CH7" s="1082">
        <v>0</v>
      </c>
      <c r="CI7" s="1083"/>
      <c r="CJ7" s="1083"/>
      <c r="CK7" s="1083"/>
      <c r="CL7" s="1084"/>
      <c r="CM7" s="1082">
        <v>11</v>
      </c>
      <c r="CN7" s="1083"/>
      <c r="CO7" s="1083"/>
      <c r="CP7" s="1083"/>
      <c r="CQ7" s="1084"/>
      <c r="CR7" s="1082">
        <v>11</v>
      </c>
      <c r="CS7" s="1083"/>
      <c r="CT7" s="1083"/>
      <c r="CU7" s="1083"/>
      <c r="CV7" s="1084"/>
      <c r="CW7" s="1082">
        <v>0</v>
      </c>
      <c r="CX7" s="1083"/>
      <c r="CY7" s="1083"/>
      <c r="CZ7" s="1083"/>
      <c r="DA7" s="1084"/>
      <c r="DB7" s="1082" t="s">
        <v>531</v>
      </c>
      <c r="DC7" s="1083"/>
      <c r="DD7" s="1083"/>
      <c r="DE7" s="1083"/>
      <c r="DF7" s="1084"/>
      <c r="DG7" s="1082" t="s">
        <v>531</v>
      </c>
      <c r="DH7" s="1083"/>
      <c r="DI7" s="1083"/>
      <c r="DJ7" s="1083"/>
      <c r="DK7" s="1084"/>
      <c r="DL7" s="1082" t="s">
        <v>531</v>
      </c>
      <c r="DM7" s="1083"/>
      <c r="DN7" s="1083"/>
      <c r="DO7" s="1083"/>
      <c r="DP7" s="1084"/>
      <c r="DQ7" s="1082" t="s">
        <v>531</v>
      </c>
      <c r="DR7" s="1083"/>
      <c r="DS7" s="1083"/>
      <c r="DT7" s="1083"/>
      <c r="DU7" s="1084"/>
      <c r="DV7" s="1109"/>
      <c r="DW7" s="1110"/>
      <c r="DX7" s="1110"/>
      <c r="DY7" s="1110"/>
      <c r="DZ7" s="1111"/>
      <c r="EA7" s="205"/>
    </row>
    <row r="8" spans="1:131" s="206" customFormat="1" ht="26.2" customHeight="1">
      <c r="A8" s="212">
        <v>2</v>
      </c>
      <c r="B8" s="1031" t="s">
        <v>366</v>
      </c>
      <c r="C8" s="1032"/>
      <c r="D8" s="1032"/>
      <c r="E8" s="1032"/>
      <c r="F8" s="1032"/>
      <c r="G8" s="1032"/>
      <c r="H8" s="1032"/>
      <c r="I8" s="1032"/>
      <c r="J8" s="1032"/>
      <c r="K8" s="1032"/>
      <c r="L8" s="1032"/>
      <c r="M8" s="1032"/>
      <c r="N8" s="1032"/>
      <c r="O8" s="1032"/>
      <c r="P8" s="1033"/>
      <c r="Q8" s="1037">
        <v>442</v>
      </c>
      <c r="R8" s="1038"/>
      <c r="S8" s="1038"/>
      <c r="T8" s="1038"/>
      <c r="U8" s="1038"/>
      <c r="V8" s="1038">
        <v>442</v>
      </c>
      <c r="W8" s="1038"/>
      <c r="X8" s="1038"/>
      <c r="Y8" s="1038"/>
      <c r="Z8" s="1038"/>
      <c r="AA8" s="1038" t="s">
        <v>539</v>
      </c>
      <c r="AB8" s="1038"/>
      <c r="AC8" s="1038"/>
      <c r="AD8" s="1038"/>
      <c r="AE8" s="1039"/>
      <c r="AF8" s="1013" t="s">
        <v>112</v>
      </c>
      <c r="AG8" s="1014"/>
      <c r="AH8" s="1014"/>
      <c r="AI8" s="1014"/>
      <c r="AJ8" s="1015"/>
      <c r="AK8" s="1080">
        <v>325</v>
      </c>
      <c r="AL8" s="1081"/>
      <c r="AM8" s="1081"/>
      <c r="AN8" s="1081"/>
      <c r="AO8" s="1081"/>
      <c r="AP8" s="1081">
        <v>3211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529</v>
      </c>
      <c r="BT8" s="1009"/>
      <c r="BU8" s="1009"/>
      <c r="BV8" s="1009"/>
      <c r="BW8" s="1009"/>
      <c r="BX8" s="1009"/>
      <c r="BY8" s="1009"/>
      <c r="BZ8" s="1009"/>
      <c r="CA8" s="1009"/>
      <c r="CB8" s="1009"/>
      <c r="CC8" s="1009"/>
      <c r="CD8" s="1009"/>
      <c r="CE8" s="1009"/>
      <c r="CF8" s="1009"/>
      <c r="CG8" s="1010"/>
      <c r="CH8" s="983">
        <v>-6</v>
      </c>
      <c r="CI8" s="984"/>
      <c r="CJ8" s="984"/>
      <c r="CK8" s="984"/>
      <c r="CL8" s="985"/>
      <c r="CM8" s="983">
        <v>605</v>
      </c>
      <c r="CN8" s="984"/>
      <c r="CO8" s="984"/>
      <c r="CP8" s="984"/>
      <c r="CQ8" s="985"/>
      <c r="CR8" s="983">
        <v>500</v>
      </c>
      <c r="CS8" s="984"/>
      <c r="CT8" s="984"/>
      <c r="CU8" s="984"/>
      <c r="CV8" s="985"/>
      <c r="CW8" s="983">
        <v>42</v>
      </c>
      <c r="CX8" s="984"/>
      <c r="CY8" s="984"/>
      <c r="CZ8" s="984"/>
      <c r="DA8" s="985"/>
      <c r="DB8" s="983" t="s">
        <v>531</v>
      </c>
      <c r="DC8" s="984"/>
      <c r="DD8" s="984"/>
      <c r="DE8" s="984"/>
      <c r="DF8" s="985"/>
      <c r="DG8" s="983" t="s">
        <v>531</v>
      </c>
      <c r="DH8" s="984"/>
      <c r="DI8" s="984"/>
      <c r="DJ8" s="984"/>
      <c r="DK8" s="985"/>
      <c r="DL8" s="983" t="s">
        <v>531</v>
      </c>
      <c r="DM8" s="984"/>
      <c r="DN8" s="984"/>
      <c r="DO8" s="984"/>
      <c r="DP8" s="985"/>
      <c r="DQ8" s="983" t="s">
        <v>531</v>
      </c>
      <c r="DR8" s="984"/>
      <c r="DS8" s="984"/>
      <c r="DT8" s="984"/>
      <c r="DU8" s="985"/>
      <c r="DV8" s="986"/>
      <c r="DW8" s="987"/>
      <c r="DX8" s="987"/>
      <c r="DY8" s="987"/>
      <c r="DZ8" s="988"/>
      <c r="EA8" s="205"/>
    </row>
    <row r="9" spans="1:131" s="206" customFormat="1" ht="26.2"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530</v>
      </c>
      <c r="BT9" s="1009"/>
      <c r="BU9" s="1009"/>
      <c r="BV9" s="1009"/>
      <c r="BW9" s="1009"/>
      <c r="BX9" s="1009"/>
      <c r="BY9" s="1009"/>
      <c r="BZ9" s="1009"/>
      <c r="CA9" s="1009"/>
      <c r="CB9" s="1009"/>
      <c r="CC9" s="1009"/>
      <c r="CD9" s="1009"/>
      <c r="CE9" s="1009"/>
      <c r="CF9" s="1009"/>
      <c r="CG9" s="1010"/>
      <c r="CH9" s="983">
        <v>-3</v>
      </c>
      <c r="CI9" s="984"/>
      <c r="CJ9" s="984"/>
      <c r="CK9" s="984"/>
      <c r="CL9" s="985"/>
      <c r="CM9" s="983">
        <v>541</v>
      </c>
      <c r="CN9" s="984"/>
      <c r="CO9" s="984"/>
      <c r="CP9" s="984"/>
      <c r="CQ9" s="985"/>
      <c r="CR9" s="983">
        <v>500</v>
      </c>
      <c r="CS9" s="984"/>
      <c r="CT9" s="984"/>
      <c r="CU9" s="984"/>
      <c r="CV9" s="985"/>
      <c r="CW9" s="983">
        <v>255</v>
      </c>
      <c r="CX9" s="984"/>
      <c r="CY9" s="984"/>
      <c r="CZ9" s="984"/>
      <c r="DA9" s="985"/>
      <c r="DB9" s="983" t="s">
        <v>531</v>
      </c>
      <c r="DC9" s="984"/>
      <c r="DD9" s="984"/>
      <c r="DE9" s="984"/>
      <c r="DF9" s="985"/>
      <c r="DG9" s="983" t="s">
        <v>531</v>
      </c>
      <c r="DH9" s="984"/>
      <c r="DI9" s="984"/>
      <c r="DJ9" s="984"/>
      <c r="DK9" s="985"/>
      <c r="DL9" s="983" t="s">
        <v>531</v>
      </c>
      <c r="DM9" s="984"/>
      <c r="DN9" s="984"/>
      <c r="DO9" s="984"/>
      <c r="DP9" s="985"/>
      <c r="DQ9" s="983" t="s">
        <v>531</v>
      </c>
      <c r="DR9" s="984"/>
      <c r="DS9" s="984"/>
      <c r="DT9" s="984"/>
      <c r="DU9" s="985"/>
      <c r="DV9" s="986"/>
      <c r="DW9" s="987"/>
      <c r="DX9" s="987"/>
      <c r="DY9" s="987"/>
      <c r="DZ9" s="988"/>
      <c r="EA9" s="205"/>
    </row>
    <row r="10" spans="1:131" s="206" customFormat="1" ht="26.2"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 customHeight="1" thickBot="1">
      <c r="A23" s="215" t="s">
        <v>368</v>
      </c>
      <c r="B23" s="938" t="s">
        <v>369</v>
      </c>
      <c r="C23" s="939"/>
      <c r="D23" s="939"/>
      <c r="E23" s="939"/>
      <c r="F23" s="939"/>
      <c r="G23" s="939"/>
      <c r="H23" s="939"/>
      <c r="I23" s="939"/>
      <c r="J23" s="939"/>
      <c r="K23" s="939"/>
      <c r="L23" s="939"/>
      <c r="M23" s="939"/>
      <c r="N23" s="939"/>
      <c r="O23" s="939"/>
      <c r="P23" s="940"/>
      <c r="Q23" s="1062">
        <v>92669</v>
      </c>
      <c r="R23" s="1063"/>
      <c r="S23" s="1063"/>
      <c r="T23" s="1063"/>
      <c r="U23" s="1063"/>
      <c r="V23" s="1063">
        <v>88427</v>
      </c>
      <c r="W23" s="1063"/>
      <c r="X23" s="1063"/>
      <c r="Y23" s="1063"/>
      <c r="Z23" s="1063"/>
      <c r="AA23" s="1063">
        <v>4242</v>
      </c>
      <c r="AB23" s="1063"/>
      <c r="AC23" s="1063"/>
      <c r="AD23" s="1063"/>
      <c r="AE23" s="1064"/>
      <c r="AF23" s="1065">
        <v>4229</v>
      </c>
      <c r="AG23" s="1063"/>
      <c r="AH23" s="1063"/>
      <c r="AI23" s="1063"/>
      <c r="AJ23" s="1066"/>
      <c r="AK23" s="1067"/>
      <c r="AL23" s="1068"/>
      <c r="AM23" s="1068"/>
      <c r="AN23" s="1068"/>
      <c r="AO23" s="1068"/>
      <c r="AP23" s="1063">
        <v>17603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 customHeight="1" thickTop="1">
      <c r="A28" s="217">
        <v>1</v>
      </c>
      <c r="B28" s="1044" t="s">
        <v>380</v>
      </c>
      <c r="C28" s="1045"/>
      <c r="D28" s="1045"/>
      <c r="E28" s="1045"/>
      <c r="F28" s="1045"/>
      <c r="G28" s="1045"/>
      <c r="H28" s="1045"/>
      <c r="I28" s="1045"/>
      <c r="J28" s="1045"/>
      <c r="K28" s="1045"/>
      <c r="L28" s="1045"/>
      <c r="M28" s="1045"/>
      <c r="N28" s="1045"/>
      <c r="O28" s="1045"/>
      <c r="P28" s="1046"/>
      <c r="Q28" s="1047">
        <v>24112</v>
      </c>
      <c r="R28" s="1048"/>
      <c r="S28" s="1048"/>
      <c r="T28" s="1048"/>
      <c r="U28" s="1048"/>
      <c r="V28" s="1048">
        <v>22568</v>
      </c>
      <c r="W28" s="1048"/>
      <c r="X28" s="1048"/>
      <c r="Y28" s="1048"/>
      <c r="Z28" s="1048"/>
      <c r="AA28" s="1048">
        <v>1545</v>
      </c>
      <c r="AB28" s="1048"/>
      <c r="AC28" s="1048"/>
      <c r="AD28" s="1048"/>
      <c r="AE28" s="1049"/>
      <c r="AF28" s="1050">
        <v>1545</v>
      </c>
      <c r="AG28" s="1048"/>
      <c r="AH28" s="1048"/>
      <c r="AI28" s="1048"/>
      <c r="AJ28" s="1051"/>
      <c r="AK28" s="1052">
        <v>3294</v>
      </c>
      <c r="AL28" s="1040"/>
      <c r="AM28" s="1040"/>
      <c r="AN28" s="1040"/>
      <c r="AO28" s="1040"/>
      <c r="AP28" s="1040" t="s">
        <v>527</v>
      </c>
      <c r="AQ28" s="1040"/>
      <c r="AR28" s="1040"/>
      <c r="AS28" s="1040"/>
      <c r="AT28" s="1040"/>
      <c r="AU28" s="1040" t="s">
        <v>526</v>
      </c>
      <c r="AV28" s="1040"/>
      <c r="AW28" s="1040"/>
      <c r="AX28" s="1040"/>
      <c r="AY28" s="1040"/>
      <c r="AZ28" s="1041" t="s">
        <v>527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 customHeight="1">
      <c r="A29" s="217">
        <v>2</v>
      </c>
      <c r="B29" s="1031" t="s">
        <v>381</v>
      </c>
      <c r="C29" s="1032"/>
      <c r="D29" s="1032"/>
      <c r="E29" s="1032"/>
      <c r="F29" s="1032"/>
      <c r="G29" s="1032"/>
      <c r="H29" s="1032"/>
      <c r="I29" s="1032"/>
      <c r="J29" s="1032"/>
      <c r="K29" s="1032"/>
      <c r="L29" s="1032"/>
      <c r="M29" s="1032"/>
      <c r="N29" s="1032"/>
      <c r="O29" s="1032"/>
      <c r="P29" s="1033"/>
      <c r="Q29" s="1037">
        <v>13444</v>
      </c>
      <c r="R29" s="1038"/>
      <c r="S29" s="1038"/>
      <c r="T29" s="1038"/>
      <c r="U29" s="1038"/>
      <c r="V29" s="1038">
        <v>13237</v>
      </c>
      <c r="W29" s="1038"/>
      <c r="X29" s="1038"/>
      <c r="Y29" s="1038"/>
      <c r="Z29" s="1038"/>
      <c r="AA29" s="1038">
        <v>207</v>
      </c>
      <c r="AB29" s="1038"/>
      <c r="AC29" s="1038"/>
      <c r="AD29" s="1038"/>
      <c r="AE29" s="1039"/>
      <c r="AF29" s="1013">
        <v>207</v>
      </c>
      <c r="AG29" s="1014"/>
      <c r="AH29" s="1014"/>
      <c r="AI29" s="1014"/>
      <c r="AJ29" s="1015"/>
      <c r="AK29" s="974">
        <v>2066</v>
      </c>
      <c r="AL29" s="965"/>
      <c r="AM29" s="965"/>
      <c r="AN29" s="965"/>
      <c r="AO29" s="965"/>
      <c r="AP29" s="965" t="s">
        <v>526</v>
      </c>
      <c r="AQ29" s="965"/>
      <c r="AR29" s="965"/>
      <c r="AS29" s="965"/>
      <c r="AT29" s="965"/>
      <c r="AU29" s="965" t="s">
        <v>526</v>
      </c>
      <c r="AV29" s="965"/>
      <c r="AW29" s="965"/>
      <c r="AX29" s="965"/>
      <c r="AY29" s="965"/>
      <c r="AZ29" s="1036" t="s">
        <v>526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 customHeight="1">
      <c r="A30" s="217">
        <v>3</v>
      </c>
      <c r="B30" s="1031" t="s">
        <v>382</v>
      </c>
      <c r="C30" s="1032"/>
      <c r="D30" s="1032"/>
      <c r="E30" s="1032"/>
      <c r="F30" s="1032"/>
      <c r="G30" s="1032"/>
      <c r="H30" s="1032"/>
      <c r="I30" s="1032"/>
      <c r="J30" s="1032"/>
      <c r="K30" s="1032"/>
      <c r="L30" s="1032"/>
      <c r="M30" s="1032"/>
      <c r="N30" s="1032"/>
      <c r="O30" s="1032"/>
      <c r="P30" s="1033"/>
      <c r="Q30" s="1037">
        <v>4215</v>
      </c>
      <c r="R30" s="1038"/>
      <c r="S30" s="1038"/>
      <c r="T30" s="1038"/>
      <c r="U30" s="1038"/>
      <c r="V30" s="1038">
        <v>4049</v>
      </c>
      <c r="W30" s="1038"/>
      <c r="X30" s="1038"/>
      <c r="Y30" s="1038"/>
      <c r="Z30" s="1038"/>
      <c r="AA30" s="1038">
        <v>166</v>
      </c>
      <c r="AB30" s="1038"/>
      <c r="AC30" s="1038"/>
      <c r="AD30" s="1038"/>
      <c r="AE30" s="1039"/>
      <c r="AF30" s="1013">
        <v>166</v>
      </c>
      <c r="AG30" s="1014"/>
      <c r="AH30" s="1014"/>
      <c r="AI30" s="1014"/>
      <c r="AJ30" s="1015"/>
      <c r="AK30" s="974">
        <v>2043</v>
      </c>
      <c r="AL30" s="965"/>
      <c r="AM30" s="965"/>
      <c r="AN30" s="965"/>
      <c r="AO30" s="965"/>
      <c r="AP30" s="965" t="s">
        <v>526</v>
      </c>
      <c r="AQ30" s="965"/>
      <c r="AR30" s="965"/>
      <c r="AS30" s="965"/>
      <c r="AT30" s="965"/>
      <c r="AU30" s="965" t="s">
        <v>526</v>
      </c>
      <c r="AV30" s="965"/>
      <c r="AW30" s="965"/>
      <c r="AX30" s="965"/>
      <c r="AY30" s="965"/>
      <c r="AZ30" s="1036" t="s">
        <v>526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 customHeight="1">
      <c r="A31" s="217">
        <v>4</v>
      </c>
      <c r="B31" s="1031" t="s">
        <v>383</v>
      </c>
      <c r="C31" s="1032"/>
      <c r="D31" s="1032"/>
      <c r="E31" s="1032"/>
      <c r="F31" s="1032"/>
      <c r="G31" s="1032"/>
      <c r="H31" s="1032"/>
      <c r="I31" s="1032"/>
      <c r="J31" s="1032"/>
      <c r="K31" s="1032"/>
      <c r="L31" s="1032"/>
      <c r="M31" s="1032"/>
      <c r="N31" s="1032"/>
      <c r="O31" s="1032"/>
      <c r="P31" s="1033"/>
      <c r="Q31" s="1037">
        <v>71</v>
      </c>
      <c r="R31" s="1038"/>
      <c r="S31" s="1038"/>
      <c r="T31" s="1038"/>
      <c r="U31" s="1038"/>
      <c r="V31" s="1038">
        <v>71</v>
      </c>
      <c r="W31" s="1038"/>
      <c r="X31" s="1038"/>
      <c r="Y31" s="1038"/>
      <c r="Z31" s="1038"/>
      <c r="AA31" s="1038">
        <v>0</v>
      </c>
      <c r="AB31" s="1038"/>
      <c r="AC31" s="1038"/>
      <c r="AD31" s="1038"/>
      <c r="AE31" s="1039"/>
      <c r="AF31" s="1013" t="s">
        <v>112</v>
      </c>
      <c r="AG31" s="1014"/>
      <c r="AH31" s="1014"/>
      <c r="AI31" s="1014"/>
      <c r="AJ31" s="1015"/>
      <c r="AK31" s="974">
        <v>70</v>
      </c>
      <c r="AL31" s="965"/>
      <c r="AM31" s="965"/>
      <c r="AN31" s="965"/>
      <c r="AO31" s="965"/>
      <c r="AP31" s="965">
        <v>2240</v>
      </c>
      <c r="AQ31" s="965"/>
      <c r="AR31" s="965"/>
      <c r="AS31" s="965"/>
      <c r="AT31" s="965"/>
      <c r="AU31" s="965">
        <v>2240</v>
      </c>
      <c r="AV31" s="965"/>
      <c r="AW31" s="965"/>
      <c r="AX31" s="965"/>
      <c r="AY31" s="965"/>
      <c r="AZ31" s="1036" t="s">
        <v>527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 customHeight="1" thickBot="1">
      <c r="A63" s="215" t="s">
        <v>368</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1917</v>
      </c>
      <c r="AG63" s="953"/>
      <c r="AH63" s="953"/>
      <c r="AI63" s="953"/>
      <c r="AJ63" s="1024"/>
      <c r="AK63" s="1025"/>
      <c r="AL63" s="957"/>
      <c r="AM63" s="957"/>
      <c r="AN63" s="957"/>
      <c r="AO63" s="957"/>
      <c r="AP63" s="953">
        <v>2240</v>
      </c>
      <c r="AQ63" s="953"/>
      <c r="AR63" s="953"/>
      <c r="AS63" s="953"/>
      <c r="AT63" s="953"/>
      <c r="AU63" s="953">
        <v>2240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 customHeight="1">
      <c r="A66" s="989" t="s">
        <v>387</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388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 customHeight="1" thickTop="1">
      <c r="A68" s="209">
        <v>1</v>
      </c>
      <c r="B68" s="979" t="s">
        <v>532</v>
      </c>
      <c r="C68" s="980"/>
      <c r="D68" s="980"/>
      <c r="E68" s="980"/>
      <c r="F68" s="980"/>
      <c r="G68" s="980"/>
      <c r="H68" s="980"/>
      <c r="I68" s="980"/>
      <c r="J68" s="980"/>
      <c r="K68" s="980"/>
      <c r="L68" s="980"/>
      <c r="M68" s="980"/>
      <c r="N68" s="980"/>
      <c r="O68" s="980"/>
      <c r="P68" s="981"/>
      <c r="Q68" s="982">
        <v>8932</v>
      </c>
      <c r="R68" s="976"/>
      <c r="S68" s="976"/>
      <c r="T68" s="976"/>
      <c r="U68" s="976"/>
      <c r="V68" s="976">
        <v>8154</v>
      </c>
      <c r="W68" s="976"/>
      <c r="X68" s="976"/>
      <c r="Y68" s="976"/>
      <c r="Z68" s="976"/>
      <c r="AA68" s="976">
        <v>778</v>
      </c>
      <c r="AB68" s="976"/>
      <c r="AC68" s="976"/>
      <c r="AD68" s="976"/>
      <c r="AE68" s="976"/>
      <c r="AF68" s="976">
        <v>778</v>
      </c>
      <c r="AG68" s="976"/>
      <c r="AH68" s="976"/>
      <c r="AI68" s="976"/>
      <c r="AJ68" s="976"/>
      <c r="AK68" s="976">
        <v>215</v>
      </c>
      <c r="AL68" s="976"/>
      <c r="AM68" s="976"/>
      <c r="AN68" s="976"/>
      <c r="AO68" s="976"/>
      <c r="AP68" s="976">
        <v>4112</v>
      </c>
      <c r="AQ68" s="976"/>
      <c r="AR68" s="976"/>
      <c r="AS68" s="976"/>
      <c r="AT68" s="976"/>
      <c r="AU68" s="976">
        <v>177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 customHeight="1">
      <c r="A69" s="212">
        <v>2</v>
      </c>
      <c r="B69" s="968" t="s">
        <v>533</v>
      </c>
      <c r="C69" s="969"/>
      <c r="D69" s="969"/>
      <c r="E69" s="969"/>
      <c r="F69" s="969"/>
      <c r="G69" s="969"/>
      <c r="H69" s="969"/>
      <c r="I69" s="969"/>
      <c r="J69" s="969"/>
      <c r="K69" s="969"/>
      <c r="L69" s="969"/>
      <c r="M69" s="969"/>
      <c r="N69" s="969"/>
      <c r="O69" s="969"/>
      <c r="P69" s="970"/>
      <c r="Q69" s="971">
        <v>102798</v>
      </c>
      <c r="R69" s="965"/>
      <c r="S69" s="965"/>
      <c r="T69" s="965"/>
      <c r="U69" s="965"/>
      <c r="V69" s="965">
        <v>101293</v>
      </c>
      <c r="W69" s="965"/>
      <c r="X69" s="965"/>
      <c r="Y69" s="965"/>
      <c r="Z69" s="965"/>
      <c r="AA69" s="965">
        <v>1505</v>
      </c>
      <c r="AB69" s="965"/>
      <c r="AC69" s="965"/>
      <c r="AD69" s="965"/>
      <c r="AE69" s="965"/>
      <c r="AF69" s="965">
        <v>20588</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537</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 customHeight="1">
      <c r="A70" s="212">
        <v>3</v>
      </c>
      <c r="B70" s="968" t="s">
        <v>534</v>
      </c>
      <c r="C70" s="969"/>
      <c r="D70" s="969"/>
      <c r="E70" s="969"/>
      <c r="F70" s="969"/>
      <c r="G70" s="969"/>
      <c r="H70" s="969"/>
      <c r="I70" s="969"/>
      <c r="J70" s="969"/>
      <c r="K70" s="969"/>
      <c r="L70" s="969"/>
      <c r="M70" s="969"/>
      <c r="N70" s="969"/>
      <c r="O70" s="969"/>
      <c r="P70" s="970"/>
      <c r="Q70" s="971">
        <v>87208</v>
      </c>
      <c r="R70" s="965"/>
      <c r="S70" s="965"/>
      <c r="T70" s="965"/>
      <c r="U70" s="965"/>
      <c r="V70" s="965">
        <v>82708</v>
      </c>
      <c r="W70" s="965"/>
      <c r="X70" s="965"/>
      <c r="Y70" s="965"/>
      <c r="Z70" s="965"/>
      <c r="AA70" s="965">
        <v>4501</v>
      </c>
      <c r="AB70" s="965"/>
      <c r="AC70" s="965"/>
      <c r="AD70" s="965"/>
      <c r="AE70" s="965"/>
      <c r="AF70" s="965">
        <v>4501</v>
      </c>
      <c r="AG70" s="965"/>
      <c r="AH70" s="965"/>
      <c r="AI70" s="965"/>
      <c r="AJ70" s="965"/>
      <c r="AK70" s="965">
        <v>6230</v>
      </c>
      <c r="AL70" s="965"/>
      <c r="AM70" s="965"/>
      <c r="AN70" s="965"/>
      <c r="AO70" s="965"/>
      <c r="AP70" s="965">
        <v>36294</v>
      </c>
      <c r="AQ70" s="965"/>
      <c r="AR70" s="965"/>
      <c r="AS70" s="965"/>
      <c r="AT70" s="965"/>
      <c r="AU70" s="965">
        <v>653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 customHeight="1">
      <c r="A71" s="212">
        <v>4</v>
      </c>
      <c r="B71" s="968" t="s">
        <v>535</v>
      </c>
      <c r="C71" s="969"/>
      <c r="D71" s="969"/>
      <c r="E71" s="969"/>
      <c r="F71" s="969"/>
      <c r="G71" s="969"/>
      <c r="H71" s="969"/>
      <c r="I71" s="969"/>
      <c r="J71" s="969"/>
      <c r="K71" s="969"/>
      <c r="L71" s="969"/>
      <c r="M71" s="969"/>
      <c r="N71" s="969"/>
      <c r="O71" s="969"/>
      <c r="P71" s="970"/>
      <c r="Q71" s="971">
        <v>5719</v>
      </c>
      <c r="R71" s="965"/>
      <c r="S71" s="965"/>
      <c r="T71" s="965"/>
      <c r="U71" s="965"/>
      <c r="V71" s="965">
        <v>5659</v>
      </c>
      <c r="W71" s="965"/>
      <c r="X71" s="965"/>
      <c r="Y71" s="965"/>
      <c r="Z71" s="965"/>
      <c r="AA71" s="965">
        <v>59</v>
      </c>
      <c r="AB71" s="965"/>
      <c r="AC71" s="965"/>
      <c r="AD71" s="965"/>
      <c r="AE71" s="965"/>
      <c r="AF71" s="965">
        <v>59</v>
      </c>
      <c r="AG71" s="965"/>
      <c r="AH71" s="965"/>
      <c r="AI71" s="965"/>
      <c r="AJ71" s="965"/>
      <c r="AK71" s="965">
        <v>1598</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 customHeight="1">
      <c r="A72" s="212">
        <v>5</v>
      </c>
      <c r="B72" s="968" t="s">
        <v>536</v>
      </c>
      <c r="C72" s="969"/>
      <c r="D72" s="969"/>
      <c r="E72" s="969"/>
      <c r="F72" s="969"/>
      <c r="G72" s="969"/>
      <c r="H72" s="969"/>
      <c r="I72" s="969"/>
      <c r="J72" s="969"/>
      <c r="K72" s="969"/>
      <c r="L72" s="969"/>
      <c r="M72" s="969"/>
      <c r="N72" s="969"/>
      <c r="O72" s="969"/>
      <c r="P72" s="970"/>
      <c r="Q72" s="971">
        <v>1161940</v>
      </c>
      <c r="R72" s="965"/>
      <c r="S72" s="965"/>
      <c r="T72" s="965"/>
      <c r="U72" s="965"/>
      <c r="V72" s="965">
        <v>1129127</v>
      </c>
      <c r="W72" s="965"/>
      <c r="X72" s="965"/>
      <c r="Y72" s="965"/>
      <c r="Z72" s="965"/>
      <c r="AA72" s="965">
        <v>32812</v>
      </c>
      <c r="AB72" s="965"/>
      <c r="AC72" s="965"/>
      <c r="AD72" s="965"/>
      <c r="AE72" s="965"/>
      <c r="AF72" s="965">
        <v>32812</v>
      </c>
      <c r="AG72" s="965"/>
      <c r="AH72" s="965"/>
      <c r="AI72" s="965"/>
      <c r="AJ72" s="965"/>
      <c r="AK72" s="965">
        <v>16486</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 customHeight="1" thickBot="1">
      <c r="A88" s="215" t="s">
        <v>368</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58738</v>
      </c>
      <c r="AG88" s="953"/>
      <c r="AH88" s="953"/>
      <c r="AI88" s="953"/>
      <c r="AJ88" s="953"/>
      <c r="AK88" s="957"/>
      <c r="AL88" s="957"/>
      <c r="AM88" s="957"/>
      <c r="AN88" s="957"/>
      <c r="AO88" s="957"/>
      <c r="AP88" s="953">
        <v>40406</v>
      </c>
      <c r="AQ88" s="953"/>
      <c r="AR88" s="953"/>
      <c r="AS88" s="953"/>
      <c r="AT88" s="953"/>
      <c r="AU88" s="953">
        <v>830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1011</v>
      </c>
      <c r="CS102" s="945"/>
      <c r="CT102" s="945"/>
      <c r="CU102" s="945"/>
      <c r="CV102" s="946"/>
      <c r="CW102" s="944">
        <v>297</v>
      </c>
      <c r="CX102" s="945"/>
      <c r="CY102" s="945"/>
      <c r="CZ102" s="945"/>
      <c r="DA102" s="946"/>
      <c r="DB102" s="944" t="s">
        <v>539</v>
      </c>
      <c r="DC102" s="945"/>
      <c r="DD102" s="945"/>
      <c r="DE102" s="945"/>
      <c r="DF102" s="946"/>
      <c r="DG102" s="944" t="s">
        <v>539</v>
      </c>
      <c r="DH102" s="945"/>
      <c r="DI102" s="945"/>
      <c r="DJ102" s="945"/>
      <c r="DK102" s="946"/>
      <c r="DL102" s="944" t="s">
        <v>539</v>
      </c>
      <c r="DM102" s="945"/>
      <c r="DN102" s="945"/>
      <c r="DO102" s="945"/>
      <c r="DP102" s="946"/>
      <c r="DQ102" s="944" t="s">
        <v>539</v>
      </c>
      <c r="DR102" s="945"/>
      <c r="DS102" s="945"/>
      <c r="DT102" s="945"/>
      <c r="DU102" s="946"/>
      <c r="DV102" s="927"/>
      <c r="DW102" s="928"/>
      <c r="DX102" s="928"/>
      <c r="DY102" s="928"/>
      <c r="DZ102" s="929"/>
      <c r="EA102" s="197"/>
    </row>
    <row r="103" spans="1:131" s="198" customFormat="1" ht="26.2"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3"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3"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287</v>
      </c>
      <c r="AG109" s="886"/>
      <c r="AH109" s="886"/>
      <c r="AI109" s="886"/>
      <c r="AJ109" s="887"/>
      <c r="AK109" s="888" t="s">
        <v>286</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287</v>
      </c>
      <c r="BW109" s="886"/>
      <c r="BX109" s="886"/>
      <c r="BY109" s="886"/>
      <c r="BZ109" s="887"/>
      <c r="CA109" s="888" t="s">
        <v>286</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287</v>
      </c>
      <c r="DM109" s="886"/>
      <c r="DN109" s="886"/>
      <c r="DO109" s="886"/>
      <c r="DP109" s="887"/>
      <c r="DQ109" s="888" t="s">
        <v>286</v>
      </c>
      <c r="DR109" s="886"/>
      <c r="DS109" s="886"/>
      <c r="DT109" s="886"/>
      <c r="DU109" s="887"/>
      <c r="DV109" s="888" t="s">
        <v>399</v>
      </c>
      <c r="DW109" s="886"/>
      <c r="DX109" s="886"/>
      <c r="DY109" s="886"/>
      <c r="DZ109" s="917"/>
    </row>
    <row r="110" spans="1:131" s="197" customFormat="1" ht="26.2"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4396517</v>
      </c>
      <c r="AB110" s="871"/>
      <c r="AC110" s="871"/>
      <c r="AD110" s="871"/>
      <c r="AE110" s="872"/>
      <c r="AF110" s="873">
        <v>4124546</v>
      </c>
      <c r="AG110" s="871"/>
      <c r="AH110" s="871"/>
      <c r="AI110" s="871"/>
      <c r="AJ110" s="872"/>
      <c r="AK110" s="873">
        <v>3792503</v>
      </c>
      <c r="AL110" s="871"/>
      <c r="AM110" s="871"/>
      <c r="AN110" s="871"/>
      <c r="AO110" s="872"/>
      <c r="AP110" s="874">
        <v>8.5</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23045092</v>
      </c>
      <c r="BR110" s="798"/>
      <c r="BS110" s="798"/>
      <c r="BT110" s="798"/>
      <c r="BU110" s="798"/>
      <c r="BV110" s="798">
        <v>20012312</v>
      </c>
      <c r="BW110" s="798"/>
      <c r="BX110" s="798"/>
      <c r="BY110" s="798"/>
      <c r="BZ110" s="798"/>
      <c r="CA110" s="798">
        <v>17603126</v>
      </c>
      <c r="CB110" s="798"/>
      <c r="CC110" s="798"/>
      <c r="CD110" s="798"/>
      <c r="CE110" s="798"/>
      <c r="CF110" s="859">
        <v>39.299999999999997</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318405</v>
      </c>
      <c r="BR111" s="769"/>
      <c r="BS111" s="769"/>
      <c r="BT111" s="769"/>
      <c r="BU111" s="769"/>
      <c r="BV111" s="769">
        <v>284087</v>
      </c>
      <c r="BW111" s="769"/>
      <c r="BX111" s="769"/>
      <c r="BY111" s="769"/>
      <c r="BZ111" s="769"/>
      <c r="CA111" s="769">
        <v>250123</v>
      </c>
      <c r="CB111" s="769"/>
      <c r="CC111" s="769"/>
      <c r="CD111" s="769"/>
      <c r="CE111" s="769"/>
      <c r="CF111" s="846">
        <v>0.6</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39833</v>
      </c>
      <c r="AB112" s="782"/>
      <c r="AC112" s="782"/>
      <c r="AD112" s="782"/>
      <c r="AE112" s="783"/>
      <c r="AF112" s="784">
        <v>31500</v>
      </c>
      <c r="AG112" s="782"/>
      <c r="AH112" s="782"/>
      <c r="AI112" s="782"/>
      <c r="AJ112" s="783"/>
      <c r="AK112" s="784">
        <v>21267</v>
      </c>
      <c r="AL112" s="782"/>
      <c r="AM112" s="782"/>
      <c r="AN112" s="782"/>
      <c r="AO112" s="783"/>
      <c r="AP112" s="752">
        <v>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2275000</v>
      </c>
      <c r="BR112" s="769"/>
      <c r="BS112" s="769"/>
      <c r="BT112" s="769"/>
      <c r="BU112" s="769"/>
      <c r="BV112" s="769">
        <v>2265310</v>
      </c>
      <c r="BW112" s="769"/>
      <c r="BX112" s="769"/>
      <c r="BY112" s="769"/>
      <c r="BZ112" s="769"/>
      <c r="CA112" s="769">
        <v>2239535</v>
      </c>
      <c r="CB112" s="769"/>
      <c r="CC112" s="769"/>
      <c r="CD112" s="769"/>
      <c r="CE112" s="769"/>
      <c r="CF112" s="846">
        <v>5</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45050</v>
      </c>
      <c r="AB113" s="907"/>
      <c r="AC113" s="907"/>
      <c r="AD113" s="907"/>
      <c r="AE113" s="908"/>
      <c r="AF113" s="909">
        <v>54687</v>
      </c>
      <c r="AG113" s="907"/>
      <c r="AH113" s="907"/>
      <c r="AI113" s="907"/>
      <c r="AJ113" s="908"/>
      <c r="AK113" s="909">
        <v>70477</v>
      </c>
      <c r="AL113" s="907"/>
      <c r="AM113" s="907"/>
      <c r="AN113" s="907"/>
      <c r="AO113" s="908"/>
      <c r="AP113" s="910">
        <v>0.2</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975452</v>
      </c>
      <c r="BR113" s="769"/>
      <c r="BS113" s="769"/>
      <c r="BT113" s="769"/>
      <c r="BU113" s="769"/>
      <c r="BV113" s="769">
        <v>823701</v>
      </c>
      <c r="BW113" s="769"/>
      <c r="BX113" s="769"/>
      <c r="BY113" s="769"/>
      <c r="BZ113" s="769"/>
      <c r="CA113" s="769">
        <v>830108</v>
      </c>
      <c r="CB113" s="769"/>
      <c r="CC113" s="769"/>
      <c r="CD113" s="769"/>
      <c r="CE113" s="769"/>
      <c r="CF113" s="846">
        <v>1.9</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213803</v>
      </c>
      <c r="AB114" s="782"/>
      <c r="AC114" s="782"/>
      <c r="AD114" s="782"/>
      <c r="AE114" s="783"/>
      <c r="AF114" s="784">
        <v>203404</v>
      </c>
      <c r="AG114" s="782"/>
      <c r="AH114" s="782"/>
      <c r="AI114" s="782"/>
      <c r="AJ114" s="783"/>
      <c r="AK114" s="784">
        <v>161814</v>
      </c>
      <c r="AL114" s="782"/>
      <c r="AM114" s="782"/>
      <c r="AN114" s="782"/>
      <c r="AO114" s="783"/>
      <c r="AP114" s="752">
        <v>0.4</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13654085</v>
      </c>
      <c r="BR114" s="769"/>
      <c r="BS114" s="769"/>
      <c r="BT114" s="769"/>
      <c r="BU114" s="769"/>
      <c r="BV114" s="769">
        <v>12706851</v>
      </c>
      <c r="BW114" s="769"/>
      <c r="BX114" s="769"/>
      <c r="BY114" s="769"/>
      <c r="BZ114" s="769"/>
      <c r="CA114" s="769">
        <v>12593215</v>
      </c>
      <c r="CB114" s="769"/>
      <c r="CC114" s="769"/>
      <c r="CD114" s="769"/>
      <c r="CE114" s="769"/>
      <c r="CF114" s="846">
        <v>28.1</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33964</v>
      </c>
      <c r="AB115" s="907"/>
      <c r="AC115" s="907"/>
      <c r="AD115" s="907"/>
      <c r="AE115" s="908"/>
      <c r="AF115" s="909">
        <v>33964</v>
      </c>
      <c r="AG115" s="907"/>
      <c r="AH115" s="907"/>
      <c r="AI115" s="907"/>
      <c r="AJ115" s="908"/>
      <c r="AK115" s="909">
        <v>33964</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4729167</v>
      </c>
      <c r="AB117" s="893"/>
      <c r="AC117" s="893"/>
      <c r="AD117" s="893"/>
      <c r="AE117" s="894"/>
      <c r="AF117" s="896">
        <v>4448101</v>
      </c>
      <c r="AG117" s="893"/>
      <c r="AH117" s="893"/>
      <c r="AI117" s="893"/>
      <c r="AJ117" s="894"/>
      <c r="AK117" s="896">
        <v>4080025</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287</v>
      </c>
      <c r="AG118" s="886"/>
      <c r="AH118" s="886"/>
      <c r="AI118" s="886"/>
      <c r="AJ118" s="887"/>
      <c r="AK118" s="888" t="s">
        <v>286</v>
      </c>
      <c r="AL118" s="886"/>
      <c r="AM118" s="886"/>
      <c r="AN118" s="886"/>
      <c r="AO118" s="887"/>
      <c r="AP118" s="889" t="s">
        <v>399</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427</v>
      </c>
      <c r="BP118" s="836"/>
      <c r="BQ118" s="855">
        <v>40268034</v>
      </c>
      <c r="BR118" s="856"/>
      <c r="BS118" s="856"/>
      <c r="BT118" s="856"/>
      <c r="BU118" s="856"/>
      <c r="BV118" s="856">
        <v>36092261</v>
      </c>
      <c r="BW118" s="856"/>
      <c r="BX118" s="856"/>
      <c r="BY118" s="856"/>
      <c r="BZ118" s="856"/>
      <c r="CA118" s="856">
        <v>33516107</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32467101</v>
      </c>
      <c r="BR119" s="798"/>
      <c r="BS119" s="798"/>
      <c r="BT119" s="798"/>
      <c r="BU119" s="798"/>
      <c r="BV119" s="798">
        <v>31395012</v>
      </c>
      <c r="BW119" s="798"/>
      <c r="BX119" s="798"/>
      <c r="BY119" s="798"/>
      <c r="BZ119" s="798"/>
      <c r="CA119" s="798">
        <v>32662534</v>
      </c>
      <c r="CB119" s="798"/>
      <c r="CC119" s="798"/>
      <c r="CD119" s="798"/>
      <c r="CE119" s="798"/>
      <c r="CF119" s="859">
        <v>72.900000000000006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318405</v>
      </c>
      <c r="DH119" s="715"/>
      <c r="DI119" s="715"/>
      <c r="DJ119" s="715"/>
      <c r="DK119" s="716"/>
      <c r="DL119" s="717">
        <v>284087</v>
      </c>
      <c r="DM119" s="715"/>
      <c r="DN119" s="715"/>
      <c r="DO119" s="715"/>
      <c r="DP119" s="716"/>
      <c r="DQ119" s="717">
        <v>250123</v>
      </c>
      <c r="DR119" s="715"/>
      <c r="DS119" s="715"/>
      <c r="DT119" s="715"/>
      <c r="DU119" s="716"/>
      <c r="DV119" s="805">
        <v>0.6</v>
      </c>
      <c r="DW119" s="806"/>
      <c r="DX119" s="806"/>
      <c r="DY119" s="806"/>
      <c r="DZ119" s="807"/>
    </row>
    <row r="120" spans="1:130" s="197" customFormat="1" ht="26.2"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854619</v>
      </c>
      <c r="BR120" s="769"/>
      <c r="BS120" s="769"/>
      <c r="BT120" s="769"/>
      <c r="BU120" s="769"/>
      <c r="BV120" s="769">
        <v>766056</v>
      </c>
      <c r="BW120" s="769"/>
      <c r="BX120" s="769"/>
      <c r="BY120" s="769"/>
      <c r="BZ120" s="769"/>
      <c r="CA120" s="769">
        <v>700004</v>
      </c>
      <c r="CB120" s="769"/>
      <c r="CC120" s="769"/>
      <c r="CD120" s="769"/>
      <c r="CE120" s="769"/>
      <c r="CF120" s="846">
        <v>1.6</v>
      </c>
      <c r="CG120" s="847"/>
      <c r="CH120" s="847"/>
      <c r="CI120" s="847"/>
      <c r="CJ120" s="847"/>
      <c r="CK120" s="848" t="s">
        <v>433</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45136589</v>
      </c>
      <c r="BR121" s="856"/>
      <c r="BS121" s="856"/>
      <c r="BT121" s="856"/>
      <c r="BU121" s="856"/>
      <c r="BV121" s="856">
        <v>43386914</v>
      </c>
      <c r="BW121" s="856"/>
      <c r="BX121" s="856"/>
      <c r="BY121" s="856"/>
      <c r="BZ121" s="856"/>
      <c r="CA121" s="856">
        <v>40067152</v>
      </c>
      <c r="CB121" s="856"/>
      <c r="CC121" s="856"/>
      <c r="CD121" s="856"/>
      <c r="CE121" s="856"/>
      <c r="CF121" s="857">
        <v>89.4</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436</v>
      </c>
      <c r="BP122" s="836"/>
      <c r="BQ122" s="837">
        <v>78458309</v>
      </c>
      <c r="BR122" s="838"/>
      <c r="BS122" s="838"/>
      <c r="BT122" s="838"/>
      <c r="BU122" s="838"/>
      <c r="BV122" s="838">
        <v>75547982</v>
      </c>
      <c r="BW122" s="838"/>
      <c r="BX122" s="838"/>
      <c r="BY122" s="838"/>
      <c r="BZ122" s="838"/>
      <c r="CA122" s="838">
        <v>73429690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33964</v>
      </c>
      <c r="AB126" s="782"/>
      <c r="AC126" s="782"/>
      <c r="AD126" s="782"/>
      <c r="AE126" s="783"/>
      <c r="AF126" s="784">
        <v>33964</v>
      </c>
      <c r="AG126" s="782"/>
      <c r="AH126" s="782"/>
      <c r="AI126" s="782"/>
      <c r="AJ126" s="783"/>
      <c r="AK126" s="784">
        <v>33964</v>
      </c>
      <c r="AL126" s="782"/>
      <c r="AM126" s="782"/>
      <c r="AN126" s="782"/>
      <c r="AO126" s="783"/>
      <c r="AP126" s="752">
        <v>0.1</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446</v>
      </c>
      <c r="AY127" s="756"/>
      <c r="AZ127" s="756"/>
      <c r="BA127" s="756"/>
      <c r="BB127" s="756"/>
      <c r="BC127" s="756"/>
      <c r="BD127" s="756"/>
      <c r="BE127" s="757"/>
      <c r="BF127" s="758" t="s">
        <v>112</v>
      </c>
      <c r="BG127" s="759"/>
      <c r="BH127" s="759"/>
      <c r="BI127" s="759"/>
      <c r="BJ127" s="759"/>
      <c r="BK127" s="759"/>
      <c r="BL127" s="760"/>
      <c r="BM127" s="758">
        <v>11.28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100715</v>
      </c>
      <c r="AB128" s="722"/>
      <c r="AC128" s="722"/>
      <c r="AD128" s="722"/>
      <c r="AE128" s="723"/>
      <c r="AF128" s="724">
        <v>103311</v>
      </c>
      <c r="AG128" s="722"/>
      <c r="AH128" s="722"/>
      <c r="AI128" s="722"/>
      <c r="AJ128" s="723"/>
      <c r="AK128" s="724">
        <v>108168</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319</v>
      </c>
      <c r="BG128" s="789"/>
      <c r="BH128" s="789"/>
      <c r="BI128" s="789"/>
      <c r="BJ128" s="789"/>
      <c r="BK128" s="789"/>
      <c r="BL128" s="790"/>
      <c r="BM128" s="788">
        <v>16.28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49782623</v>
      </c>
      <c r="AB129" s="782"/>
      <c r="AC129" s="782"/>
      <c r="AD129" s="782"/>
      <c r="AE129" s="783"/>
      <c r="AF129" s="784">
        <v>49752646</v>
      </c>
      <c r="AG129" s="782"/>
      <c r="AH129" s="782"/>
      <c r="AI129" s="782"/>
      <c r="AJ129" s="783"/>
      <c r="AK129" s="784">
        <v>48356464</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3367635</v>
      </c>
      <c r="AB130" s="782"/>
      <c r="AC130" s="782"/>
      <c r="AD130" s="782"/>
      <c r="AE130" s="783"/>
      <c r="AF130" s="784">
        <v>3510207</v>
      </c>
      <c r="AG130" s="782"/>
      <c r="AH130" s="782"/>
      <c r="AI130" s="782"/>
      <c r="AJ130" s="783"/>
      <c r="AK130" s="784">
        <v>3528030</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46414988</v>
      </c>
      <c r="AB131" s="715"/>
      <c r="AC131" s="715"/>
      <c r="AD131" s="715"/>
      <c r="AE131" s="716"/>
      <c r="AF131" s="717">
        <v>46242439</v>
      </c>
      <c r="AG131" s="715"/>
      <c r="AH131" s="715"/>
      <c r="AI131" s="715"/>
      <c r="AJ131" s="716"/>
      <c r="AK131" s="717">
        <v>44828434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2.716400573</v>
      </c>
      <c r="AB132" s="738"/>
      <c r="AC132" s="738"/>
      <c r="AD132" s="738"/>
      <c r="AE132" s="739"/>
      <c r="AF132" s="740">
        <v>1.8047988340000001</v>
      </c>
      <c r="AG132" s="738"/>
      <c r="AH132" s="738"/>
      <c r="AI132" s="738"/>
      <c r="AJ132" s="739"/>
      <c r="AK132" s="740">
        <v>0.99005689100000005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3.7</v>
      </c>
      <c r="AB133" s="747"/>
      <c r="AC133" s="747"/>
      <c r="AD133" s="747"/>
      <c r="AE133" s="748"/>
      <c r="AF133" s="746">
        <v>2.7</v>
      </c>
      <c r="AG133" s="747"/>
      <c r="AH133" s="747"/>
      <c r="AI133" s="747"/>
      <c r="AJ133" s="748"/>
      <c r="AK133" s="746">
        <v>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3"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6" customHeight="1" zeroHeight="1"/>
  <cols>
    <col min="1" max="36" width="9" style="242" customWidth="1"/>
    <col min="37" max="16384" width="9" style="241" hidden="1"/>
  </cols>
  <sheetData>
    <row r="1" spans="1:36" ht="13.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1"/>
    <row r="3" spans="1:36" ht="13.1"/>
    <row r="4" spans="1:36" ht="13.1"/>
    <row r="5" spans="1:36" ht="13.1"/>
    <row r="6" spans="1:36" ht="13.1"/>
    <row r="7" spans="1:36" ht="13.1"/>
    <row r="8" spans="1:36" ht="13.1"/>
    <row r="9" spans="1:36" ht="13.1"/>
    <row r="10" spans="1:36" ht="13.1"/>
    <row r="11" spans="1:36" ht="13.1"/>
    <row r="12" spans="1:36" ht="13.1"/>
    <row r="13" spans="1:36" ht="13.1"/>
    <row r="14" spans="1:36" ht="13.1"/>
    <row r="15" spans="1:36" ht="13.1"/>
    <row r="16" spans="1:36" ht="13.1">
      <c r="AJ16" s="241"/>
    </row>
    <row r="17" spans="34:36" ht="13.1">
      <c r="AJ17" s="241"/>
    </row>
    <row r="18" spans="34:36" ht="13.1"/>
    <row r="19" spans="34:36" ht="13.1"/>
    <row r="20" spans="34:36" ht="13.1">
      <c r="AI20" s="241"/>
      <c r="AJ20" s="241"/>
    </row>
    <row r="21" spans="34:36" ht="13.1">
      <c r="AJ21" s="241"/>
    </row>
    <row r="22" spans="34:36" ht="13.1"/>
    <row r="23" spans="34:36" ht="13.1">
      <c r="AI23" s="241"/>
      <c r="AJ23" s="241"/>
    </row>
    <row r="24" spans="34:36" ht="13.1">
      <c r="AJ24" s="241"/>
    </row>
    <row r="25" spans="34:36" ht="13.1">
      <c r="AJ25" s="241"/>
    </row>
    <row r="26" spans="34:36" ht="13.1">
      <c r="AI26" s="241"/>
      <c r="AJ26" s="241"/>
    </row>
    <row r="27" spans="34:36" ht="13.1"/>
    <row r="28" spans="34:36" ht="13.1">
      <c r="AI28" s="241"/>
      <c r="AJ28" s="241"/>
    </row>
    <row r="29" spans="34:36" ht="13.1">
      <c r="AJ29" s="241"/>
    </row>
    <row r="30" spans="34:36" ht="13.1"/>
    <row r="31" spans="34:36" ht="13.1">
      <c r="AH31" s="241"/>
      <c r="AI31" s="241"/>
      <c r="AJ31" s="241"/>
    </row>
    <row r="32" spans="34:36" ht="13.1"/>
    <row r="33" spans="28:36" ht="13.1">
      <c r="AI33" s="241"/>
      <c r="AJ33" s="241"/>
    </row>
    <row r="34" spans="28:36" ht="13.1">
      <c r="AF34" s="241"/>
    </row>
    <row r="35" spans="28:36" ht="13.1">
      <c r="AB35" s="241"/>
      <c r="AC35" s="241"/>
      <c r="AD35" s="241"/>
      <c r="AF35" s="241"/>
      <c r="AG35" s="241"/>
      <c r="AH35" s="241"/>
      <c r="AI35" s="241"/>
      <c r="AJ35" s="241"/>
    </row>
    <row r="36" spans="28:36" ht="13.1"/>
    <row r="37" spans="28:36" ht="13.1">
      <c r="AE37" s="241"/>
      <c r="AJ37" s="241"/>
    </row>
    <row r="38" spans="28:36" ht="13.1">
      <c r="AB38" s="241"/>
      <c r="AC38" s="241"/>
      <c r="AD38" s="241"/>
      <c r="AE38" s="241"/>
      <c r="AG38" s="241"/>
      <c r="AH38" s="241"/>
      <c r="AI38" s="241"/>
      <c r="AJ38" s="241"/>
    </row>
    <row r="39" spans="28:36" ht="13.1"/>
    <row r="40" spans="28:36" ht="13.1"/>
    <row r="41" spans="28:36" ht="13.1"/>
    <row r="42" spans="28:36" ht="13.1"/>
    <row r="43" spans="28:36" ht="13.1"/>
    <row r="44" spans="28:36" ht="13.1"/>
    <row r="45" spans="28:36" ht="13.1"/>
    <row r="46" spans="28:36" ht="13.1"/>
    <row r="47" spans="28:36" ht="13.1"/>
    <row r="48" spans="28:36" ht="13.1"/>
    <row r="49" spans="22:36" ht="13.1">
      <c r="AG49" s="241"/>
      <c r="AH49" s="241"/>
      <c r="AI49" s="241"/>
      <c r="AJ49" s="241"/>
    </row>
    <row r="50" spans="22:36" ht="13.1"/>
    <row r="51" spans="22:36" ht="13.1"/>
    <row r="52" spans="22:36" ht="13.1"/>
    <row r="53" spans="22:36" ht="13.1"/>
    <row r="54" spans="22:36" ht="13.1"/>
    <row r="55" spans="22:36" ht="13.1"/>
    <row r="56" spans="22:36" ht="13.1"/>
    <row r="57" spans="22:36" ht="13.1"/>
    <row r="58" spans="22:36" ht="13.1"/>
    <row r="59" spans="22:36" ht="13.1"/>
    <row r="60" spans="22:36" ht="13.1"/>
    <row r="61" spans="22:36" ht="13.1"/>
    <row r="62" spans="22:36" ht="13.1"/>
    <row r="63" spans="22:36" ht="13.1">
      <c r="W63" s="241"/>
      <c r="AA63" s="241"/>
    </row>
    <row r="64" spans="22:36" ht="13.1">
      <c r="V64" s="241"/>
    </row>
    <row r="65" spans="15:36" ht="13.1">
      <c r="X65" s="241"/>
      <c r="Z65" s="241"/>
      <c r="AC65" s="241"/>
    </row>
    <row r="66" spans="15:36" ht="13.1">
      <c r="Q66" s="241"/>
      <c r="S66" s="241"/>
      <c r="U66" s="241"/>
      <c r="AF66" s="241"/>
    </row>
    <row r="67" spans="15:36" ht="13.1">
      <c r="O67" s="241"/>
      <c r="P67" s="241"/>
      <c r="R67" s="241"/>
      <c r="T67" s="241"/>
      <c r="Y67" s="241"/>
      <c r="AB67" s="241"/>
      <c r="AD67" s="241"/>
      <c r="AE67" s="241"/>
      <c r="AG67" s="241"/>
      <c r="AH67" s="241"/>
      <c r="AI67" s="241"/>
      <c r="AJ67" s="241"/>
    </row>
    <row r="68" spans="15:36" ht="13.1"/>
    <row r="69" spans="15:36" ht="13.1"/>
    <row r="70" spans="15:36" ht="13.1"/>
    <row r="71" spans="15:36" ht="13.1"/>
    <row r="72" spans="15:36" ht="13.1">
      <c r="AJ72" s="241"/>
    </row>
    <row r="73" spans="15:36" ht="13.1">
      <c r="AJ73" s="241"/>
    </row>
    <row r="74" spans="15:36" ht="13.1"/>
    <row r="75" spans="15:36" ht="13.1"/>
    <row r="76" spans="15:36" ht="13.1"/>
    <row r="77" spans="15:36" ht="13.1"/>
    <row r="78" spans="15:36" ht="13.1"/>
    <row r="79" spans="15:36" ht="13.1"/>
    <row r="80" spans="15:36" ht="13.1"/>
    <row r="81" spans="27:27" ht="13.1"/>
    <row r="82" spans="27:27" ht="13.1"/>
    <row r="83" spans="27:27" ht="13.1"/>
    <row r="84" spans="27:27" ht="13.1"/>
    <row r="85" spans="27:27" ht="13.1"/>
    <row r="86" spans="27:27" ht="13.1"/>
    <row r="87" spans="27:27" ht="13.1"/>
    <row r="88" spans="27:27" ht="13.1"/>
    <row r="89" spans="27:27" ht="13.1"/>
    <row r="90" spans="27:27" ht="13.1"/>
    <row r="91" spans="27:27" ht="13.1"/>
    <row r="92" spans="27:27" ht="13.1"/>
    <row r="93" spans="27:27" ht="13.1"/>
    <row r="94" spans="27:27" ht="13.1"/>
    <row r="95" spans="27:27" ht="13.1"/>
    <row r="96" spans="27:27" ht="13.1">
      <c r="AA96" s="241"/>
    </row>
    <row r="97" spans="24:36" ht="13.1">
      <c r="AA97" s="241"/>
    </row>
    <row r="98" spans="24:36" ht="13.1" hidden="1">
      <c r="AA98" s="241"/>
    </row>
    <row r="99" spans="24:36" ht="13.1" hidden="1">
      <c r="AA99" s="241"/>
    </row>
    <row r="100" spans="24:36" ht="13.1" hidden="1"/>
    <row r="101" spans="24:36" ht="11.95" hidden="1" customHeight="1">
      <c r="X101" s="241"/>
      <c r="Y101" s="241"/>
      <c r="Z101" s="241"/>
      <c r="AC101" s="241"/>
    </row>
    <row r="102" spans="24:36" ht="1.5" hidden="1" customHeight="1">
      <c r="AC102" s="241"/>
      <c r="AF102" s="241"/>
    </row>
    <row r="103" spans="24:36" ht="13.1" hidden="1">
      <c r="AB103" s="241"/>
      <c r="AD103" s="241"/>
      <c r="AE103" s="241"/>
      <c r="AF103" s="241"/>
      <c r="AG103" s="241"/>
      <c r="AH103" s="241"/>
      <c r="AI103" s="241"/>
      <c r="AJ103" s="241"/>
    </row>
    <row r="104" spans="24:36" ht="13.1" hidden="1">
      <c r="AD104" s="241"/>
      <c r="AE104" s="241"/>
      <c r="AG104" s="241"/>
      <c r="AH104" s="241"/>
      <c r="AI104" s="241"/>
      <c r="AJ104" s="241"/>
    </row>
    <row r="105" spans="24:36" ht="12.8" hidden="1" customHeight="1"/>
    <row r="106" spans="24:36" ht="13.1" hidden="1"/>
    <row r="107" spans="24:36" ht="13.1" hidden="1"/>
    <row r="108" spans="24:36" ht="13.1" hidden="1"/>
    <row r="109" spans="24:36" ht="13.1" hidden="1"/>
    <row r="110" spans="24:36" ht="13.1"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L19" sqref="L19:V19"/>
    </sheetView>
  </sheetViews>
  <sheetFormatPr defaultColWidth="0" defaultRowHeight="13.6"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1"/>
    <row r="3" spans="2:34" ht="13.1"/>
    <row r="4" spans="2:34" ht="13.1">
      <c r="R4" s="241"/>
      <c r="S4" s="241"/>
      <c r="T4" s="241"/>
      <c r="U4" s="241"/>
      <c r="V4" s="241"/>
      <c r="W4" s="241"/>
      <c r="X4" s="241"/>
      <c r="Y4" s="241"/>
      <c r="Z4" s="241"/>
      <c r="AA4" s="241"/>
      <c r="AB4" s="241"/>
      <c r="AC4" s="241"/>
      <c r="AD4" s="241"/>
      <c r="AE4" s="241"/>
      <c r="AF4" s="241"/>
      <c r="AG4" s="241"/>
      <c r="AH4" s="241"/>
    </row>
    <row r="5" spans="2:34" ht="13.1">
      <c r="R5" s="241"/>
      <c r="S5" s="241"/>
      <c r="T5" s="241"/>
      <c r="U5" s="241"/>
      <c r="V5" s="241"/>
      <c r="W5" s="241"/>
      <c r="X5" s="241"/>
      <c r="Y5" s="241"/>
      <c r="Z5" s="241"/>
      <c r="AA5" s="241"/>
      <c r="AB5" s="241"/>
      <c r="AC5" s="241"/>
      <c r="AD5" s="241"/>
      <c r="AE5" s="241"/>
      <c r="AF5" s="241"/>
      <c r="AG5" s="241"/>
      <c r="AH5" s="241"/>
    </row>
    <row r="6" spans="2:34" ht="13.1"/>
    <row r="7" spans="2:34" ht="13.1"/>
    <row r="8" spans="2:34" ht="13.1"/>
    <row r="9" spans="2:34" ht="13.1"/>
    <row r="10" spans="2:34" ht="13.1"/>
    <row r="11" spans="2:34" ht="13.1"/>
    <row r="12" spans="2:34" ht="13.1"/>
    <row r="13" spans="2:34" ht="13.1"/>
    <row r="14" spans="2:34" ht="13.1"/>
    <row r="15" spans="2:34" ht="13.1"/>
    <row r="16" spans="2:34" ht="13.1"/>
    <row r="17" spans="9:34" ht="13.1"/>
    <row r="18" spans="9:34" ht="13.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1"/>
    <row r="20" spans="9:34" ht="13.1"/>
    <row r="21" spans="9:34" ht="13.1">
      <c r="AH21" s="241"/>
    </row>
    <row r="22" spans="9:34" ht="13.1">
      <c r="AE22" s="241"/>
      <c r="AF22" s="241"/>
      <c r="AG22" s="241"/>
      <c r="AH22" s="241"/>
    </row>
    <row r="23" spans="9:34" ht="13.1">
      <c r="U23" s="241"/>
      <c r="V23" s="241"/>
      <c r="W23" s="241"/>
      <c r="X23" s="241"/>
      <c r="Y23" s="241"/>
      <c r="Z23" s="241"/>
      <c r="AA23" s="241"/>
      <c r="AB23" s="241"/>
      <c r="AC23" s="241"/>
      <c r="AD23" s="241"/>
      <c r="AE23" s="241"/>
      <c r="AF23" s="241"/>
      <c r="AG23" s="241"/>
      <c r="AH23" s="241"/>
    </row>
    <row r="24" spans="9:34" ht="13.1"/>
    <row r="25" spans="9:34" ht="13.1"/>
    <row r="26" spans="9:34" ht="13.1"/>
    <row r="27" spans="9:34" ht="13.1"/>
    <row r="28" spans="9:34" ht="13.1"/>
    <row r="29" spans="9:34" ht="13.1"/>
    <row r="30" spans="9:34" ht="13.1"/>
    <row r="31" spans="9:34" ht="13.1"/>
    <row r="32" spans="9:34" ht="13.1"/>
    <row r="33" spans="15:34" ht="13.1"/>
    <row r="34" spans="15:34" ht="13.1"/>
    <row r="35" spans="15:34" ht="13.1">
      <c r="V35" s="241"/>
      <c r="W35" s="241"/>
      <c r="X35" s="241"/>
      <c r="Y35" s="241"/>
      <c r="Z35" s="241"/>
      <c r="AA35" s="241"/>
      <c r="AB35" s="241"/>
      <c r="AC35" s="241"/>
      <c r="AD35" s="241"/>
      <c r="AE35" s="241"/>
      <c r="AF35" s="241"/>
      <c r="AG35" s="241"/>
      <c r="AH35" s="241"/>
    </row>
    <row r="36" spans="15:34" ht="13.1"/>
    <row r="37" spans="15:34" ht="13.1">
      <c r="AH37" s="241"/>
    </row>
    <row r="38" spans="15:34" ht="13.1">
      <c r="AE38" s="241"/>
      <c r="AF38" s="241"/>
      <c r="AG38" s="241"/>
      <c r="AH38" s="241"/>
    </row>
    <row r="39" spans="15:34" ht="13.1"/>
    <row r="40" spans="15:34" ht="13.1"/>
    <row r="41" spans="15:34" ht="13.1"/>
    <row r="42" spans="15:34" ht="13.1"/>
    <row r="43" spans="15:34" ht="13.1">
      <c r="O43" s="241"/>
      <c r="P43" s="241"/>
      <c r="Q43" s="241"/>
      <c r="R43" s="241"/>
      <c r="S43" s="241"/>
      <c r="T43" s="241"/>
      <c r="U43" s="241"/>
      <c r="V43" s="241"/>
      <c r="W43" s="241"/>
      <c r="X43" s="241"/>
      <c r="Y43" s="241"/>
      <c r="Z43" s="241"/>
      <c r="AA43" s="241"/>
      <c r="AB43" s="241"/>
      <c r="AC43" s="241"/>
      <c r="AD43" s="241"/>
      <c r="AE43" s="241"/>
      <c r="AF43" s="241"/>
      <c r="AG43" s="241"/>
      <c r="AH43" s="241"/>
    </row>
    <row r="44" spans="15:34" ht="13.1">
      <c r="AH44" s="241"/>
    </row>
    <row r="45" spans="15:34" ht="13.1"/>
    <row r="46" spans="15:34" ht="13.1">
      <c r="W46" s="241"/>
      <c r="X46" s="241"/>
      <c r="Y46" s="241"/>
      <c r="Z46" s="241"/>
      <c r="AA46" s="241"/>
      <c r="AB46" s="241"/>
      <c r="AC46" s="241"/>
      <c r="AD46" s="241"/>
      <c r="AE46" s="241"/>
      <c r="AF46" s="241"/>
      <c r="AG46" s="241"/>
      <c r="AH46" s="241"/>
    </row>
    <row r="47" spans="15:34" ht="13.1"/>
    <row r="48" spans="15:34" ht="13.1"/>
    <row r="49" spans="22:34" ht="13.1"/>
    <row r="50" spans="22:34" ht="13.1">
      <c r="V50" s="241"/>
      <c r="W50" s="241"/>
      <c r="X50" s="241"/>
      <c r="Y50" s="241"/>
      <c r="Z50" s="241"/>
      <c r="AA50" s="241"/>
      <c r="AB50" s="241"/>
      <c r="AC50" s="241"/>
      <c r="AD50" s="241"/>
      <c r="AE50" s="241"/>
      <c r="AF50" s="241"/>
      <c r="AG50" s="241"/>
      <c r="AH50" s="241"/>
    </row>
    <row r="51" spans="22:34" ht="13.1"/>
    <row r="52" spans="22:34" ht="13.1"/>
    <row r="53" spans="22:34" ht="13.1">
      <c r="AH53" s="241"/>
    </row>
    <row r="54" spans="22:34" ht="13.1"/>
    <row r="55" spans="22:34" ht="13.1"/>
    <row r="56" spans="22:34" ht="13.1"/>
    <row r="57" spans="22:34" ht="13.1"/>
    <row r="58" spans="22:34" ht="13.1"/>
    <row r="59" spans="22:34" ht="13.1"/>
    <row r="60" spans="22:34" ht="13.1"/>
    <row r="61" spans="22:34" ht="13.1"/>
    <row r="62" spans="22:34" ht="13.1"/>
    <row r="63" spans="22:34" ht="13.1"/>
    <row r="64" spans="22:34" ht="13.1"/>
    <row r="65" spans="25:34" ht="13.1"/>
    <row r="66" spans="25:34" ht="13.1"/>
    <row r="67" spans="25:34" ht="13.1">
      <c r="Y67" s="241"/>
      <c r="Z67" s="241"/>
      <c r="AA67" s="241"/>
      <c r="AB67" s="241"/>
      <c r="AC67" s="241"/>
      <c r="AD67" s="241"/>
      <c r="AE67" s="241"/>
      <c r="AF67" s="241"/>
      <c r="AG67" s="241"/>
      <c r="AH67" s="241"/>
    </row>
    <row r="68" spans="25:34" ht="13.1"/>
    <row r="69" spans="25:34" ht="13.1"/>
    <row r="70" spans="25:34" ht="13.1"/>
    <row r="71" spans="25:34" ht="13.1"/>
    <row r="72" spans="25:34" ht="13.1"/>
    <row r="73" spans="25:34" ht="13.1"/>
    <row r="74" spans="25:34" ht="13.1"/>
    <row r="75" spans="25:34" ht="13.1"/>
    <row r="76" spans="25:34" ht="13.1"/>
    <row r="77" spans="25:34" ht="13.1"/>
    <row r="78" spans="25:34" ht="13.1"/>
    <row r="79" spans="25:34" ht="13.1"/>
    <row r="80" spans="25:34" ht="13.1"/>
    <row r="81" ht="13.1"/>
    <row r="82" ht="13.1"/>
    <row r="83" ht="13.1"/>
    <row r="84" ht="13.1"/>
    <row r="85" ht="13.1"/>
    <row r="86" ht="13.1"/>
    <row r="87" ht="13.1"/>
    <row r="88" ht="13.1"/>
    <row r="89" ht="13.6" hidden="1" customHeight="1"/>
    <row r="90" ht="13.6" hidden="1" customHeight="1"/>
    <row r="91" ht="13.6" hidden="1" customHeight="1"/>
    <row r="92" ht="13.6" hidden="1" customHeight="1"/>
    <row r="93" ht="13.6" hidden="1" customHeight="1"/>
    <row r="94" ht="13.6" hidden="1" customHeight="1"/>
    <row r="95" ht="13.6" hidden="1" customHeight="1"/>
    <row r="96" ht="13.6" hidden="1" customHeight="1"/>
    <row r="97" ht="13.6" hidden="1" customHeight="1"/>
    <row r="98" ht="13.6" hidden="1" customHeight="1"/>
    <row r="99" ht="13.6" hidden="1" customHeight="1"/>
    <row r="100" ht="13.6" hidden="1" customHeight="1"/>
    <row r="101" ht="13.6" hidden="1" customHeight="1"/>
    <row r="102" ht="13.6"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election activeCell="L19" sqref="L19:V19"/>
    </sheetView>
  </sheetViews>
  <sheetFormatPr defaultColWidth="0" defaultRowHeight="13.6"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1">
      <c r="O1" s="244"/>
      <c r="P1" s="244"/>
    </row>
    <row r="2" spans="1:16" ht="13.1">
      <c r="O2" s="244"/>
      <c r="P2" s="244"/>
    </row>
    <row r="3" spans="1:16" ht="13.1">
      <c r="O3" s="244"/>
      <c r="P3" s="244"/>
    </row>
    <row r="4" spans="1:16" ht="13.1">
      <c r="O4" s="244"/>
      <c r="P4" s="244"/>
    </row>
    <row r="5" spans="1:16" ht="16.399999999999999">
      <c r="A5" s="245" t="s">
        <v>460</v>
      </c>
      <c r="B5" s="246"/>
      <c r="C5" s="246"/>
      <c r="D5" s="246"/>
      <c r="E5" s="246"/>
      <c r="F5" s="246"/>
      <c r="G5" s="246"/>
      <c r="H5" s="246"/>
      <c r="I5" s="246"/>
      <c r="J5" s="246"/>
      <c r="K5" s="246"/>
      <c r="L5" s="246"/>
      <c r="M5" s="246"/>
      <c r="N5" s="246"/>
      <c r="O5" s="247"/>
    </row>
    <row r="6" spans="1:16" ht="13.1">
      <c r="A6" s="248"/>
      <c r="B6" s="244"/>
      <c r="C6" s="244"/>
      <c r="D6" s="244"/>
      <c r="E6" s="244"/>
      <c r="F6" s="244"/>
      <c r="G6" s="249" t="s">
        <v>461</v>
      </c>
      <c r="H6" s="249"/>
      <c r="I6" s="249"/>
      <c r="J6" s="249"/>
      <c r="K6" s="244"/>
      <c r="L6" s="244"/>
      <c r="M6" s="244"/>
      <c r="N6" s="244"/>
    </row>
    <row r="7" spans="1:16" ht="13.1">
      <c r="A7" s="248"/>
      <c r="B7" s="244"/>
      <c r="C7" s="244"/>
      <c r="D7" s="244"/>
      <c r="E7" s="244"/>
      <c r="F7" s="244"/>
      <c r="G7" s="251"/>
      <c r="H7" s="252"/>
      <c r="I7" s="252"/>
      <c r="J7" s="253"/>
      <c r="K7" s="1117" t="s">
        <v>462</v>
      </c>
      <c r="L7" s="254"/>
      <c r="M7" s="255" t="s">
        <v>463</v>
      </c>
      <c r="N7" s="256"/>
    </row>
    <row r="8" spans="1:16" ht="13.1">
      <c r="A8" s="248"/>
      <c r="B8" s="244"/>
      <c r="C8" s="244"/>
      <c r="D8" s="244"/>
      <c r="E8" s="244"/>
      <c r="F8" s="244"/>
      <c r="G8" s="257"/>
      <c r="H8" s="258"/>
      <c r="I8" s="258"/>
      <c r="J8" s="259"/>
      <c r="K8" s="1118"/>
      <c r="L8" s="260" t="s">
        <v>464</v>
      </c>
      <c r="M8" s="261" t="s">
        <v>465</v>
      </c>
      <c r="N8" s="262" t="s">
        <v>466</v>
      </c>
    </row>
    <row r="9" spans="1:16" ht="13.1">
      <c r="A9" s="248"/>
      <c r="B9" s="244"/>
      <c r="C9" s="244"/>
      <c r="D9" s="244"/>
      <c r="E9" s="244"/>
      <c r="F9" s="244"/>
      <c r="G9" s="1131" t="s">
        <v>467</v>
      </c>
      <c r="H9" s="1132"/>
      <c r="I9" s="1132"/>
      <c r="J9" s="1133"/>
      <c r="K9" s="263">
        <v>15471290</v>
      </c>
      <c r="L9" s="264">
        <v>82385</v>
      </c>
      <c r="M9" s="265">
        <v>65999</v>
      </c>
      <c r="N9" s="266">
        <v>24.8</v>
      </c>
    </row>
    <row r="10" spans="1:16" ht="13.1">
      <c r="A10" s="248"/>
      <c r="B10" s="244"/>
      <c r="C10" s="244"/>
      <c r="D10" s="244"/>
      <c r="E10" s="244"/>
      <c r="F10" s="244"/>
      <c r="G10" s="1131" t="s">
        <v>468</v>
      </c>
      <c r="H10" s="1132"/>
      <c r="I10" s="1132"/>
      <c r="J10" s="1133"/>
      <c r="K10" s="267">
        <v>103346</v>
      </c>
      <c r="L10" s="268">
        <v>550</v>
      </c>
      <c r="M10" s="269">
        <v>1088</v>
      </c>
      <c r="N10" s="270">
        <v>-49.4</v>
      </c>
    </row>
    <row r="11" spans="1:16" ht="13.6" customHeight="1">
      <c r="A11" s="248"/>
      <c r="B11" s="244"/>
      <c r="C11" s="244"/>
      <c r="D11" s="244"/>
      <c r="E11" s="244"/>
      <c r="F11" s="244"/>
      <c r="G11" s="1131" t="s">
        <v>469</v>
      </c>
      <c r="H11" s="1132"/>
      <c r="I11" s="1132"/>
      <c r="J11" s="1133"/>
      <c r="K11" s="267">
        <v>266465</v>
      </c>
      <c r="L11" s="268">
        <v>1419</v>
      </c>
      <c r="M11" s="269">
        <v>990</v>
      </c>
      <c r="N11" s="270">
        <v>43.3</v>
      </c>
    </row>
    <row r="12" spans="1:16" ht="13.6" customHeight="1">
      <c r="A12" s="248"/>
      <c r="B12" s="244"/>
      <c r="C12" s="244"/>
      <c r="D12" s="244"/>
      <c r="E12" s="244"/>
      <c r="F12" s="244"/>
      <c r="G12" s="1131" t="s">
        <v>470</v>
      </c>
      <c r="H12" s="1132"/>
      <c r="I12" s="1132"/>
      <c r="J12" s="1133"/>
      <c r="K12" s="267" t="s">
        <v>471</v>
      </c>
      <c r="L12" s="268" t="s">
        <v>471</v>
      </c>
      <c r="M12" s="269" t="s">
        <v>471</v>
      </c>
      <c r="N12" s="270" t="s">
        <v>471</v>
      </c>
    </row>
    <row r="13" spans="1:16" ht="13.6" customHeight="1">
      <c r="A13" s="248"/>
      <c r="B13" s="244"/>
      <c r="C13" s="244"/>
      <c r="D13" s="244"/>
      <c r="E13" s="244"/>
      <c r="F13" s="244"/>
      <c r="G13" s="1131" t="s">
        <v>472</v>
      </c>
      <c r="H13" s="1132"/>
      <c r="I13" s="1132"/>
      <c r="J13" s="1133"/>
      <c r="K13" s="267" t="s">
        <v>471</v>
      </c>
      <c r="L13" s="268" t="s">
        <v>471</v>
      </c>
      <c r="M13" s="269" t="s">
        <v>471</v>
      </c>
      <c r="N13" s="270" t="s">
        <v>471</v>
      </c>
    </row>
    <row r="14" spans="1:16" ht="13.6" customHeight="1">
      <c r="A14" s="248"/>
      <c r="B14" s="244"/>
      <c r="C14" s="244"/>
      <c r="D14" s="244"/>
      <c r="E14" s="244"/>
      <c r="F14" s="244"/>
      <c r="G14" s="1131" t="s">
        <v>473</v>
      </c>
      <c r="H14" s="1132"/>
      <c r="I14" s="1132"/>
      <c r="J14" s="1133"/>
      <c r="K14" s="267">
        <v>668077</v>
      </c>
      <c r="L14" s="268">
        <v>3558</v>
      </c>
      <c r="M14" s="269">
        <v>2437</v>
      </c>
      <c r="N14" s="270">
        <v>46</v>
      </c>
    </row>
    <row r="15" spans="1:16" ht="13.6" customHeight="1">
      <c r="A15" s="248"/>
      <c r="B15" s="244"/>
      <c r="C15" s="244"/>
      <c r="D15" s="244"/>
      <c r="E15" s="244"/>
      <c r="F15" s="244"/>
      <c r="G15" s="1131" t="s">
        <v>474</v>
      </c>
      <c r="H15" s="1132"/>
      <c r="I15" s="1132"/>
      <c r="J15" s="1133"/>
      <c r="K15" s="267">
        <v>305158</v>
      </c>
      <c r="L15" s="268">
        <v>1625</v>
      </c>
      <c r="M15" s="269">
        <v>1342</v>
      </c>
      <c r="N15" s="270">
        <v>21.1</v>
      </c>
    </row>
    <row r="16" spans="1:16" ht="13.1">
      <c r="A16" s="248"/>
      <c r="B16" s="244"/>
      <c r="C16" s="244"/>
      <c r="D16" s="244"/>
      <c r="E16" s="244"/>
      <c r="F16" s="244"/>
      <c r="G16" s="1134" t="s">
        <v>475</v>
      </c>
      <c r="H16" s="1135"/>
      <c r="I16" s="1135"/>
      <c r="J16" s="1136"/>
      <c r="K16" s="268">
        <v>-1192029</v>
      </c>
      <c r="L16" s="268">
        <v>-6348</v>
      </c>
      <c r="M16" s="269">
        <v>-6224</v>
      </c>
      <c r="N16" s="270">
        <v>2</v>
      </c>
    </row>
    <row r="17" spans="1:16" ht="13.1">
      <c r="A17" s="248"/>
      <c r="B17" s="244"/>
      <c r="C17" s="244"/>
      <c r="D17" s="244"/>
      <c r="E17" s="244"/>
      <c r="F17" s="244"/>
      <c r="G17" s="1134" t="s">
        <v>171</v>
      </c>
      <c r="H17" s="1135"/>
      <c r="I17" s="1135"/>
      <c r="J17" s="1136"/>
      <c r="K17" s="268">
        <v>15622307</v>
      </c>
      <c r="L17" s="268">
        <v>83189</v>
      </c>
      <c r="M17" s="269">
        <v>65631</v>
      </c>
      <c r="N17" s="270">
        <v>26.8</v>
      </c>
    </row>
    <row r="18" spans="1:16" ht="13.1">
      <c r="A18" s="248"/>
      <c r="B18" s="244"/>
      <c r="C18" s="244"/>
      <c r="D18" s="244"/>
      <c r="E18" s="244"/>
      <c r="F18" s="244"/>
      <c r="G18" s="244"/>
      <c r="H18" s="244"/>
      <c r="I18" s="244"/>
      <c r="J18" s="244"/>
      <c r="K18" s="244"/>
      <c r="L18" s="244"/>
      <c r="M18" s="271"/>
      <c r="N18" s="271"/>
    </row>
    <row r="19" spans="1:16" ht="13.1">
      <c r="A19" s="248"/>
      <c r="B19" s="244"/>
      <c r="C19" s="244"/>
      <c r="D19" s="244"/>
      <c r="E19" s="244"/>
      <c r="F19" s="244"/>
      <c r="G19" s="244" t="s">
        <v>476</v>
      </c>
      <c r="H19" s="244"/>
      <c r="I19" s="244"/>
      <c r="J19" s="244"/>
      <c r="K19" s="244"/>
      <c r="L19" s="244"/>
      <c r="M19" s="244"/>
      <c r="N19" s="244"/>
    </row>
    <row r="20" spans="1:16" ht="13.1">
      <c r="A20" s="248"/>
      <c r="B20" s="244"/>
      <c r="C20" s="244"/>
      <c r="D20" s="244"/>
      <c r="E20" s="244"/>
      <c r="F20" s="244"/>
      <c r="G20" s="272"/>
      <c r="H20" s="273"/>
      <c r="I20" s="273"/>
      <c r="J20" s="274"/>
      <c r="K20" s="275" t="s">
        <v>477</v>
      </c>
      <c r="L20" s="276" t="s">
        <v>478</v>
      </c>
      <c r="M20" s="277" t="s">
        <v>479</v>
      </c>
      <c r="N20" s="278"/>
    </row>
    <row r="21" spans="1:16" s="284" customFormat="1" ht="13.1">
      <c r="A21" s="279"/>
      <c r="B21" s="249"/>
      <c r="C21" s="249"/>
      <c r="D21" s="249"/>
      <c r="E21" s="249"/>
      <c r="F21" s="249"/>
      <c r="G21" s="1128" t="s">
        <v>480</v>
      </c>
      <c r="H21" s="1129"/>
      <c r="I21" s="1129"/>
      <c r="J21" s="1130"/>
      <c r="K21" s="280">
        <v>8.4499999999999993</v>
      </c>
      <c r="L21" s="281">
        <v>6.45</v>
      </c>
      <c r="M21" s="282">
        <v>2</v>
      </c>
      <c r="N21" s="249"/>
      <c r="O21" s="283"/>
      <c r="P21" s="279"/>
    </row>
    <row r="22" spans="1:16" s="284" customFormat="1" ht="13.1">
      <c r="A22" s="279"/>
      <c r="B22" s="249"/>
      <c r="C22" s="249"/>
      <c r="D22" s="249"/>
      <c r="E22" s="249"/>
      <c r="F22" s="249"/>
      <c r="G22" s="1128" t="s">
        <v>481</v>
      </c>
      <c r="H22" s="1129"/>
      <c r="I22" s="1129"/>
      <c r="J22" s="1130"/>
      <c r="K22" s="285">
        <v>99.6</v>
      </c>
      <c r="L22" s="286">
        <v>99.7</v>
      </c>
      <c r="M22" s="287">
        <v>-0.1</v>
      </c>
      <c r="N22" s="271"/>
      <c r="O22" s="283"/>
      <c r="P22" s="279"/>
    </row>
    <row r="23" spans="1:16" s="284" customFormat="1" ht="13.1">
      <c r="A23" s="279"/>
      <c r="B23" s="249"/>
      <c r="C23" s="249"/>
      <c r="D23" s="249"/>
      <c r="E23" s="249"/>
      <c r="F23" s="249"/>
      <c r="G23" s="249"/>
      <c r="H23" s="249"/>
      <c r="I23" s="249"/>
      <c r="J23" s="249"/>
      <c r="K23" s="249"/>
      <c r="L23" s="271"/>
      <c r="M23" s="271"/>
      <c r="N23" s="271"/>
      <c r="O23" s="283"/>
      <c r="P23" s="279"/>
    </row>
    <row r="24" spans="1:16" s="284" customFormat="1" ht="13.1">
      <c r="A24" s="279"/>
      <c r="B24" s="249"/>
      <c r="C24" s="249"/>
      <c r="D24" s="249"/>
      <c r="E24" s="249"/>
      <c r="F24" s="249"/>
      <c r="G24" s="249"/>
      <c r="H24" s="249"/>
      <c r="I24" s="249"/>
      <c r="J24" s="249"/>
      <c r="K24" s="249"/>
      <c r="L24" s="271"/>
      <c r="M24" s="271"/>
      <c r="N24" s="271"/>
      <c r="O24" s="283"/>
      <c r="P24" s="279"/>
    </row>
    <row r="25" spans="1:16" s="284" customFormat="1" ht="13.1">
      <c r="A25" s="288"/>
      <c r="B25" s="289"/>
      <c r="C25" s="289"/>
      <c r="D25" s="289"/>
      <c r="E25" s="289"/>
      <c r="F25" s="289"/>
      <c r="G25" s="289"/>
      <c r="H25" s="289"/>
      <c r="I25" s="289"/>
      <c r="J25" s="289"/>
      <c r="K25" s="289"/>
      <c r="L25" s="290"/>
      <c r="M25" s="290"/>
      <c r="N25" s="290"/>
      <c r="O25" s="291"/>
      <c r="P25" s="279"/>
    </row>
    <row r="26" spans="1:16" s="284" customFormat="1" ht="13.1">
      <c r="A26" s="249" t="s">
        <v>482</v>
      </c>
      <c r="B26" s="249"/>
      <c r="C26" s="249"/>
      <c r="D26" s="249"/>
      <c r="E26" s="249"/>
      <c r="F26" s="249"/>
      <c r="G26" s="249"/>
      <c r="H26" s="249"/>
      <c r="I26" s="249"/>
      <c r="J26" s="249"/>
      <c r="K26" s="249"/>
      <c r="L26" s="271"/>
      <c r="M26" s="271"/>
      <c r="N26" s="271"/>
      <c r="O26" s="249"/>
      <c r="P26" s="249"/>
    </row>
    <row r="27" spans="1:16" ht="13.1">
      <c r="K27" s="244"/>
      <c r="L27" s="244"/>
      <c r="M27" s="244"/>
      <c r="N27" s="244"/>
      <c r="O27" s="244"/>
      <c r="P27" s="244"/>
    </row>
    <row r="28" spans="1:16" ht="16.399999999999999">
      <c r="A28" s="245" t="s">
        <v>483</v>
      </c>
      <c r="B28" s="246"/>
      <c r="C28" s="246"/>
      <c r="D28" s="246"/>
      <c r="E28" s="246"/>
      <c r="F28" s="246"/>
      <c r="G28" s="246"/>
      <c r="H28" s="246"/>
      <c r="I28" s="246"/>
      <c r="J28" s="246"/>
      <c r="K28" s="246"/>
      <c r="L28" s="246"/>
      <c r="M28" s="246"/>
      <c r="N28" s="246"/>
      <c r="O28" s="292"/>
    </row>
    <row r="29" spans="1:16" ht="13.1">
      <c r="A29" s="248"/>
      <c r="B29" s="244"/>
      <c r="C29" s="244"/>
      <c r="D29" s="244"/>
      <c r="E29" s="244"/>
      <c r="F29" s="244"/>
      <c r="G29" s="249" t="s">
        <v>484</v>
      </c>
      <c r="H29" s="249"/>
      <c r="I29" s="249"/>
      <c r="J29" s="249"/>
      <c r="K29" s="244"/>
      <c r="L29" s="244"/>
      <c r="M29" s="244"/>
      <c r="N29" s="244"/>
      <c r="O29" s="293"/>
    </row>
    <row r="30" spans="1:16" ht="13.1">
      <c r="A30" s="248"/>
      <c r="B30" s="244"/>
      <c r="C30" s="244"/>
      <c r="D30" s="244"/>
      <c r="E30" s="244"/>
      <c r="F30" s="244"/>
      <c r="G30" s="251"/>
      <c r="H30" s="252"/>
      <c r="I30" s="252"/>
      <c r="J30" s="253"/>
      <c r="K30" s="1117" t="s">
        <v>462</v>
      </c>
      <c r="L30" s="254"/>
      <c r="M30" s="255" t="s">
        <v>463</v>
      </c>
      <c r="N30" s="256"/>
    </row>
    <row r="31" spans="1:16" ht="13.1">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19" t="s">
        <v>485</v>
      </c>
      <c r="H32" s="1120"/>
      <c r="I32" s="1120"/>
      <c r="J32" s="1121"/>
      <c r="K32" s="294">
        <v>3792503</v>
      </c>
      <c r="L32" s="294">
        <v>20195</v>
      </c>
      <c r="M32" s="295">
        <v>10437</v>
      </c>
      <c r="N32" s="296">
        <v>93.5</v>
      </c>
    </row>
    <row r="33" spans="1:16" ht="13.6" customHeight="1">
      <c r="A33" s="248"/>
      <c r="B33" s="244"/>
      <c r="C33" s="244"/>
      <c r="D33" s="244"/>
      <c r="E33" s="244"/>
      <c r="F33" s="244"/>
      <c r="G33" s="1119" t="s">
        <v>486</v>
      </c>
      <c r="H33" s="1120"/>
      <c r="I33" s="1120"/>
      <c r="J33" s="1121"/>
      <c r="K33" s="294" t="s">
        <v>471</v>
      </c>
      <c r="L33" s="294" t="s">
        <v>471</v>
      </c>
      <c r="M33" s="295">
        <v>1</v>
      </c>
      <c r="N33" s="296" t="s">
        <v>471</v>
      </c>
    </row>
    <row r="34" spans="1:16" ht="27" customHeight="1">
      <c r="A34" s="248"/>
      <c r="B34" s="244"/>
      <c r="C34" s="244"/>
      <c r="D34" s="244"/>
      <c r="E34" s="244"/>
      <c r="F34" s="244"/>
      <c r="G34" s="1119" t="s">
        <v>487</v>
      </c>
      <c r="H34" s="1120"/>
      <c r="I34" s="1120"/>
      <c r="J34" s="1121"/>
      <c r="K34" s="294">
        <v>21267</v>
      </c>
      <c r="L34" s="294">
        <v>113</v>
      </c>
      <c r="M34" s="295">
        <v>384</v>
      </c>
      <c r="N34" s="296">
        <v>-70.599999999999994</v>
      </c>
    </row>
    <row r="35" spans="1:16" ht="27" customHeight="1">
      <c r="A35" s="248"/>
      <c r="B35" s="244"/>
      <c r="C35" s="244"/>
      <c r="D35" s="244"/>
      <c r="E35" s="244"/>
      <c r="F35" s="244"/>
      <c r="G35" s="1119" t="s">
        <v>488</v>
      </c>
      <c r="H35" s="1120"/>
      <c r="I35" s="1120"/>
      <c r="J35" s="1121"/>
      <c r="K35" s="294">
        <v>70477</v>
      </c>
      <c r="L35" s="294">
        <v>375</v>
      </c>
      <c r="M35" s="295">
        <v>28</v>
      </c>
      <c r="N35" s="296">
        <v>1239.3</v>
      </c>
    </row>
    <row r="36" spans="1:16" ht="27" customHeight="1">
      <c r="A36" s="248"/>
      <c r="B36" s="244"/>
      <c r="C36" s="244"/>
      <c r="D36" s="244"/>
      <c r="E36" s="244"/>
      <c r="F36" s="244"/>
      <c r="G36" s="1119" t="s">
        <v>489</v>
      </c>
      <c r="H36" s="1120"/>
      <c r="I36" s="1120"/>
      <c r="J36" s="1121"/>
      <c r="K36" s="294">
        <v>161814</v>
      </c>
      <c r="L36" s="294">
        <v>862</v>
      </c>
      <c r="M36" s="295">
        <v>738</v>
      </c>
      <c r="N36" s="296">
        <v>16.8</v>
      </c>
    </row>
    <row r="37" spans="1:16" ht="13.6" customHeight="1">
      <c r="A37" s="248"/>
      <c r="B37" s="244"/>
      <c r="C37" s="244"/>
      <c r="D37" s="244"/>
      <c r="E37" s="244"/>
      <c r="F37" s="244"/>
      <c r="G37" s="1119" t="s">
        <v>490</v>
      </c>
      <c r="H37" s="1120"/>
      <c r="I37" s="1120"/>
      <c r="J37" s="1121"/>
      <c r="K37" s="294">
        <v>33964</v>
      </c>
      <c r="L37" s="294">
        <v>181</v>
      </c>
      <c r="M37" s="295">
        <v>2211</v>
      </c>
      <c r="N37" s="296">
        <v>-91.8</v>
      </c>
    </row>
    <row r="38" spans="1:16" ht="27" customHeight="1">
      <c r="A38" s="248"/>
      <c r="B38" s="244"/>
      <c r="C38" s="244"/>
      <c r="D38" s="244"/>
      <c r="E38" s="244"/>
      <c r="F38" s="244"/>
      <c r="G38" s="1122" t="s">
        <v>491</v>
      </c>
      <c r="H38" s="1123"/>
      <c r="I38" s="1123"/>
      <c r="J38" s="1124"/>
      <c r="K38" s="297" t="s">
        <v>471</v>
      </c>
      <c r="L38" s="297" t="s">
        <v>471</v>
      </c>
      <c r="M38" s="298">
        <v>0</v>
      </c>
      <c r="N38" s="299" t="s">
        <v>471</v>
      </c>
      <c r="O38" s="293"/>
    </row>
    <row r="39" spans="1:16" ht="13.1">
      <c r="A39" s="248"/>
      <c r="B39" s="244"/>
      <c r="C39" s="244"/>
      <c r="D39" s="244"/>
      <c r="E39" s="244"/>
      <c r="F39" s="244"/>
      <c r="G39" s="1122" t="s">
        <v>492</v>
      </c>
      <c r="H39" s="1123"/>
      <c r="I39" s="1123"/>
      <c r="J39" s="1124"/>
      <c r="K39" s="300">
        <v>-108168</v>
      </c>
      <c r="L39" s="300">
        <v>-576</v>
      </c>
      <c r="M39" s="301">
        <v>-20</v>
      </c>
      <c r="N39" s="302">
        <v>2780</v>
      </c>
      <c r="O39" s="293"/>
    </row>
    <row r="40" spans="1:16" ht="27" customHeight="1">
      <c r="A40" s="248"/>
      <c r="B40" s="244"/>
      <c r="C40" s="244"/>
      <c r="D40" s="244"/>
      <c r="E40" s="244"/>
      <c r="F40" s="244"/>
      <c r="G40" s="1119" t="s">
        <v>493</v>
      </c>
      <c r="H40" s="1120"/>
      <c r="I40" s="1120"/>
      <c r="J40" s="1121"/>
      <c r="K40" s="300" t="s">
        <v>471</v>
      </c>
      <c r="L40" s="300" t="s">
        <v>471</v>
      </c>
      <c r="M40" s="301" t="s">
        <v>471</v>
      </c>
      <c r="N40" s="302" t="s">
        <v>471</v>
      </c>
      <c r="O40" s="293"/>
    </row>
    <row r="41" spans="1:16" ht="13.1">
      <c r="A41" s="248"/>
      <c r="B41" s="244"/>
      <c r="C41" s="244"/>
      <c r="D41" s="244"/>
      <c r="E41" s="244"/>
      <c r="F41" s="244"/>
      <c r="G41" s="1125" t="s">
        <v>281</v>
      </c>
      <c r="H41" s="1126"/>
      <c r="I41" s="1126"/>
      <c r="J41" s="1127"/>
      <c r="K41" s="294">
        <v>3971857</v>
      </c>
      <c r="L41" s="300">
        <v>21150</v>
      </c>
      <c r="M41" s="301">
        <v>13779</v>
      </c>
      <c r="N41" s="302">
        <v>53.5</v>
      </c>
      <c r="O41" s="293"/>
    </row>
    <row r="42" spans="1:16" ht="13.1">
      <c r="A42" s="248"/>
      <c r="B42" s="244"/>
      <c r="C42" s="244"/>
      <c r="D42" s="244"/>
      <c r="E42" s="244"/>
      <c r="F42" s="244"/>
      <c r="G42" s="303" t="s">
        <v>494</v>
      </c>
      <c r="H42" s="244"/>
      <c r="I42" s="244"/>
      <c r="J42" s="244"/>
      <c r="K42" s="244"/>
      <c r="L42" s="244"/>
      <c r="M42" s="271"/>
      <c r="N42" s="271"/>
      <c r="O42" s="293"/>
    </row>
    <row r="43" spans="1:16" ht="13.1">
      <c r="A43" s="248"/>
      <c r="B43" s="244"/>
      <c r="C43" s="244"/>
      <c r="D43" s="244"/>
      <c r="E43" s="244"/>
      <c r="F43" s="244"/>
      <c r="G43" s="244"/>
      <c r="H43" s="244"/>
      <c r="I43" s="244"/>
      <c r="J43" s="244"/>
      <c r="K43" s="244"/>
      <c r="L43" s="304"/>
      <c r="M43" s="271"/>
      <c r="N43" s="244"/>
      <c r="O43" s="293"/>
    </row>
    <row r="44" spans="1:16" ht="13.1">
      <c r="A44" s="248"/>
      <c r="B44" s="244"/>
      <c r="C44" s="244"/>
      <c r="D44" s="244"/>
      <c r="E44" s="244"/>
      <c r="F44" s="244"/>
      <c r="G44" s="244"/>
      <c r="H44" s="244"/>
      <c r="I44" s="244"/>
      <c r="J44" s="244"/>
      <c r="K44" s="244"/>
      <c r="L44" s="244"/>
      <c r="M44" s="271"/>
      <c r="N44" s="244"/>
    </row>
    <row r="45" spans="1:16" ht="13.1">
      <c r="A45" s="246"/>
      <c r="B45" s="246"/>
      <c r="C45" s="246"/>
      <c r="D45" s="246"/>
      <c r="E45" s="246"/>
      <c r="F45" s="246"/>
      <c r="G45" s="246"/>
      <c r="H45" s="246"/>
      <c r="I45" s="246"/>
      <c r="J45" s="246"/>
      <c r="K45" s="246"/>
      <c r="L45" s="246"/>
      <c r="M45" s="305"/>
      <c r="N45" s="246"/>
      <c r="O45" s="246"/>
      <c r="P45" s="244"/>
    </row>
    <row r="46" spans="1:16" ht="13.1">
      <c r="A46" s="306"/>
      <c r="B46" s="306"/>
      <c r="C46" s="306"/>
      <c r="D46" s="306"/>
      <c r="E46" s="306"/>
      <c r="F46" s="306"/>
      <c r="G46" s="306"/>
      <c r="H46" s="306"/>
      <c r="I46" s="306"/>
      <c r="J46" s="306"/>
      <c r="K46" s="306"/>
      <c r="L46" s="306"/>
      <c r="M46" s="306"/>
      <c r="N46" s="306"/>
      <c r="O46" s="306"/>
      <c r="P46" s="244"/>
    </row>
    <row r="47" spans="1:16" ht="17.2" customHeight="1">
      <c r="A47" s="307" t="s">
        <v>495</v>
      </c>
      <c r="B47" s="244"/>
      <c r="C47" s="244"/>
      <c r="D47" s="244"/>
      <c r="E47" s="244"/>
      <c r="F47" s="244"/>
      <c r="G47" s="244"/>
      <c r="H47" s="244"/>
      <c r="I47" s="244"/>
      <c r="J47" s="244"/>
      <c r="K47" s="244"/>
      <c r="L47" s="244"/>
      <c r="M47" s="244"/>
      <c r="N47" s="244"/>
    </row>
    <row r="48" spans="1:16" ht="13.1">
      <c r="A48" s="248"/>
      <c r="B48" s="244"/>
      <c r="C48" s="244"/>
      <c r="D48" s="244"/>
      <c r="E48" s="244"/>
      <c r="F48" s="244"/>
      <c r="G48" s="308" t="s">
        <v>496</v>
      </c>
      <c r="H48" s="308"/>
      <c r="I48" s="308"/>
      <c r="J48" s="308"/>
      <c r="K48" s="308"/>
      <c r="L48" s="308"/>
      <c r="M48" s="309"/>
      <c r="N48" s="308"/>
    </row>
    <row r="49" spans="1:14" ht="13.6" customHeight="1">
      <c r="A49" s="248"/>
      <c r="B49" s="244"/>
      <c r="C49" s="244"/>
      <c r="D49" s="244"/>
      <c r="E49" s="244"/>
      <c r="F49" s="244"/>
      <c r="G49" s="310"/>
      <c r="H49" s="311"/>
      <c r="I49" s="1112" t="s">
        <v>462</v>
      </c>
      <c r="J49" s="1114" t="s">
        <v>497</v>
      </c>
      <c r="K49" s="1115"/>
      <c r="L49" s="1115"/>
      <c r="M49" s="1115"/>
      <c r="N49" s="1116"/>
    </row>
    <row r="50" spans="1:14" ht="13.1">
      <c r="A50" s="248"/>
      <c r="B50" s="244"/>
      <c r="C50" s="244"/>
      <c r="D50" s="244"/>
      <c r="E50" s="244"/>
      <c r="F50" s="244"/>
      <c r="G50" s="312"/>
      <c r="H50" s="313"/>
      <c r="I50" s="1113"/>
      <c r="J50" s="314" t="s">
        <v>498</v>
      </c>
      <c r="K50" s="315" t="s">
        <v>499</v>
      </c>
      <c r="L50" s="316" t="s">
        <v>500</v>
      </c>
      <c r="M50" s="317" t="s">
        <v>501</v>
      </c>
      <c r="N50" s="318" t="s">
        <v>502</v>
      </c>
    </row>
    <row r="51" spans="1:14" ht="13.1">
      <c r="A51" s="248"/>
      <c r="B51" s="244"/>
      <c r="C51" s="244"/>
      <c r="D51" s="244"/>
      <c r="E51" s="244"/>
      <c r="F51" s="244"/>
      <c r="G51" s="310" t="s">
        <v>503</v>
      </c>
      <c r="H51" s="311"/>
      <c r="I51" s="319">
        <v>8793233</v>
      </c>
      <c r="J51" s="320">
        <v>52503</v>
      </c>
      <c r="K51" s="321">
        <v>1</v>
      </c>
      <c r="L51" s="322">
        <v>55625</v>
      </c>
      <c r="M51" s="323">
        <v>7.1</v>
      </c>
      <c r="N51" s="324">
        <v>-6.1</v>
      </c>
    </row>
    <row r="52" spans="1:14" ht="13.1">
      <c r="A52" s="248"/>
      <c r="B52" s="244"/>
      <c r="C52" s="244"/>
      <c r="D52" s="244"/>
      <c r="E52" s="244"/>
      <c r="F52" s="244"/>
      <c r="G52" s="325"/>
      <c r="H52" s="326" t="s">
        <v>504</v>
      </c>
      <c r="I52" s="327">
        <v>7230921</v>
      </c>
      <c r="J52" s="328">
        <v>43174</v>
      </c>
      <c r="K52" s="329">
        <v>-15.9</v>
      </c>
      <c r="L52" s="330">
        <v>37732</v>
      </c>
      <c r="M52" s="331">
        <v>-0.9</v>
      </c>
      <c r="N52" s="332">
        <v>-15</v>
      </c>
    </row>
    <row r="53" spans="1:14" ht="13.1">
      <c r="A53" s="248"/>
      <c r="B53" s="244"/>
      <c r="C53" s="244"/>
      <c r="D53" s="244"/>
      <c r="E53" s="244"/>
      <c r="F53" s="244"/>
      <c r="G53" s="310" t="s">
        <v>505</v>
      </c>
      <c r="H53" s="311"/>
      <c r="I53" s="319">
        <v>4599819</v>
      </c>
      <c r="J53" s="320">
        <v>27233</v>
      </c>
      <c r="K53" s="321">
        <v>-48.1</v>
      </c>
      <c r="L53" s="322">
        <v>41485</v>
      </c>
      <c r="M53" s="323">
        <v>-25.4</v>
      </c>
      <c r="N53" s="324">
        <v>-22.7</v>
      </c>
    </row>
    <row r="54" spans="1:14" ht="13.1">
      <c r="A54" s="248"/>
      <c r="B54" s="244"/>
      <c r="C54" s="244"/>
      <c r="D54" s="244"/>
      <c r="E54" s="244"/>
      <c r="F54" s="244"/>
      <c r="G54" s="325"/>
      <c r="H54" s="326" t="s">
        <v>504</v>
      </c>
      <c r="I54" s="327">
        <v>3579090</v>
      </c>
      <c r="J54" s="328">
        <v>21189</v>
      </c>
      <c r="K54" s="329">
        <v>-50.9</v>
      </c>
      <c r="L54" s="330">
        <v>28975</v>
      </c>
      <c r="M54" s="331">
        <v>-23.2</v>
      </c>
      <c r="N54" s="332">
        <v>-27.7</v>
      </c>
    </row>
    <row r="55" spans="1:14" ht="13.1">
      <c r="A55" s="248"/>
      <c r="B55" s="244"/>
      <c r="C55" s="244"/>
      <c r="D55" s="244"/>
      <c r="E55" s="244"/>
      <c r="F55" s="244"/>
      <c r="G55" s="310" t="s">
        <v>506</v>
      </c>
      <c r="H55" s="311"/>
      <c r="I55" s="319">
        <v>5611391</v>
      </c>
      <c r="J55" s="320">
        <v>32904</v>
      </c>
      <c r="K55" s="321">
        <v>20.8</v>
      </c>
      <c r="L55" s="322">
        <v>39651</v>
      </c>
      <c r="M55" s="323">
        <v>-4.4000000000000004</v>
      </c>
      <c r="N55" s="324">
        <v>25.2</v>
      </c>
    </row>
    <row r="56" spans="1:14" ht="13.1">
      <c r="A56" s="248"/>
      <c r="B56" s="244"/>
      <c r="C56" s="244"/>
      <c r="D56" s="244"/>
      <c r="E56" s="244"/>
      <c r="F56" s="244"/>
      <c r="G56" s="325"/>
      <c r="H56" s="326" t="s">
        <v>504</v>
      </c>
      <c r="I56" s="327">
        <v>3853921</v>
      </c>
      <c r="J56" s="328">
        <v>22598</v>
      </c>
      <c r="K56" s="329">
        <v>6.6</v>
      </c>
      <c r="L56" s="330">
        <v>28525</v>
      </c>
      <c r="M56" s="331">
        <v>-1.6</v>
      </c>
      <c r="N56" s="332">
        <v>8.1999999999999993</v>
      </c>
    </row>
    <row r="57" spans="1:14" ht="13.1">
      <c r="A57" s="248"/>
      <c r="B57" s="244"/>
      <c r="C57" s="244"/>
      <c r="D57" s="244"/>
      <c r="E57" s="244"/>
      <c r="F57" s="244"/>
      <c r="G57" s="310" t="s">
        <v>507</v>
      </c>
      <c r="H57" s="311"/>
      <c r="I57" s="319">
        <v>5533090</v>
      </c>
      <c r="J57" s="320">
        <v>29763</v>
      </c>
      <c r="K57" s="321">
        <v>-9.5</v>
      </c>
      <c r="L57" s="322">
        <v>37665</v>
      </c>
      <c r="M57" s="323">
        <v>-5</v>
      </c>
      <c r="N57" s="324">
        <v>-4.5</v>
      </c>
    </row>
    <row r="58" spans="1:14" ht="13.1">
      <c r="A58" s="248"/>
      <c r="B58" s="244"/>
      <c r="C58" s="244"/>
      <c r="D58" s="244"/>
      <c r="E58" s="244"/>
      <c r="F58" s="244"/>
      <c r="G58" s="325"/>
      <c r="H58" s="326" t="s">
        <v>504</v>
      </c>
      <c r="I58" s="327">
        <v>4572368</v>
      </c>
      <c r="J58" s="328">
        <v>24595</v>
      </c>
      <c r="K58" s="329">
        <v>8.8000000000000007</v>
      </c>
      <c r="L58" s="330">
        <v>25730</v>
      </c>
      <c r="M58" s="331">
        <v>-9.8000000000000007</v>
      </c>
      <c r="N58" s="332">
        <v>18.600000000000001</v>
      </c>
    </row>
    <row r="59" spans="1:14" ht="13.1">
      <c r="A59" s="248"/>
      <c r="B59" s="244"/>
      <c r="C59" s="244"/>
      <c r="D59" s="244"/>
      <c r="E59" s="244"/>
      <c r="F59" s="244"/>
      <c r="G59" s="310" t="s">
        <v>508</v>
      </c>
      <c r="H59" s="311"/>
      <c r="I59" s="319">
        <v>5687714</v>
      </c>
      <c r="J59" s="320">
        <v>30287</v>
      </c>
      <c r="K59" s="321">
        <v>1.8</v>
      </c>
      <c r="L59" s="322">
        <v>36861</v>
      </c>
      <c r="M59" s="323">
        <v>-2.1</v>
      </c>
      <c r="N59" s="324">
        <v>3.9</v>
      </c>
    </row>
    <row r="60" spans="1:14" ht="13.1">
      <c r="A60" s="248"/>
      <c r="B60" s="244"/>
      <c r="C60" s="244"/>
      <c r="D60" s="244"/>
      <c r="E60" s="244"/>
      <c r="F60" s="244"/>
      <c r="G60" s="325"/>
      <c r="H60" s="326" t="s">
        <v>504</v>
      </c>
      <c r="I60" s="333">
        <v>3872074</v>
      </c>
      <c r="J60" s="328">
        <v>20619</v>
      </c>
      <c r="K60" s="329">
        <v>-16.2</v>
      </c>
      <c r="L60" s="330">
        <v>23990</v>
      </c>
      <c r="M60" s="331">
        <v>-6.8</v>
      </c>
      <c r="N60" s="332">
        <v>-9.4</v>
      </c>
    </row>
    <row r="61" spans="1:14" ht="13.1">
      <c r="A61" s="248"/>
      <c r="B61" s="244"/>
      <c r="C61" s="244"/>
      <c r="D61" s="244"/>
      <c r="E61" s="244"/>
      <c r="F61" s="244"/>
      <c r="G61" s="310" t="s">
        <v>509</v>
      </c>
      <c r="H61" s="334"/>
      <c r="I61" s="335">
        <v>6045049</v>
      </c>
      <c r="J61" s="336">
        <v>34538</v>
      </c>
      <c r="K61" s="337">
        <v>-6.8</v>
      </c>
      <c r="L61" s="338">
        <v>42257</v>
      </c>
      <c r="M61" s="339">
        <v>-6</v>
      </c>
      <c r="N61" s="324">
        <v>-0.8</v>
      </c>
    </row>
    <row r="62" spans="1:14" ht="13.1">
      <c r="A62" s="248"/>
      <c r="B62" s="244"/>
      <c r="C62" s="244"/>
      <c r="D62" s="244"/>
      <c r="E62" s="244"/>
      <c r="F62" s="244"/>
      <c r="G62" s="325"/>
      <c r="H62" s="326" t="s">
        <v>504</v>
      </c>
      <c r="I62" s="327">
        <v>4621675</v>
      </c>
      <c r="J62" s="328">
        <v>26435</v>
      </c>
      <c r="K62" s="329">
        <v>-13.5</v>
      </c>
      <c r="L62" s="330">
        <v>28990</v>
      </c>
      <c r="M62" s="331">
        <v>-8.5</v>
      </c>
      <c r="N62" s="332">
        <v>-5</v>
      </c>
    </row>
    <row r="63" spans="1:14" ht="13.1">
      <c r="A63" s="248"/>
      <c r="B63" s="244"/>
      <c r="C63" s="244"/>
      <c r="D63" s="244"/>
      <c r="E63" s="244"/>
      <c r="F63" s="244"/>
      <c r="G63" s="244"/>
      <c r="H63" s="244"/>
      <c r="I63" s="244"/>
      <c r="J63" s="244"/>
      <c r="K63" s="244"/>
      <c r="L63" s="244"/>
      <c r="M63" s="244"/>
      <c r="N63" s="244"/>
    </row>
    <row r="64" spans="1:14" ht="13.1">
      <c r="A64" s="248"/>
      <c r="B64" s="244"/>
      <c r="C64" s="244"/>
      <c r="D64" s="244"/>
      <c r="E64" s="244"/>
      <c r="F64" s="244"/>
      <c r="G64" s="244"/>
      <c r="H64" s="244"/>
      <c r="I64" s="244"/>
      <c r="J64" s="244"/>
      <c r="K64" s="244"/>
      <c r="L64" s="244"/>
      <c r="M64" s="244"/>
      <c r="N64" s="244"/>
    </row>
    <row r="65" spans="1:16" ht="13.1">
      <c r="A65" s="248"/>
      <c r="B65" s="244"/>
      <c r="C65" s="244"/>
      <c r="D65" s="244"/>
      <c r="E65" s="244"/>
      <c r="F65" s="244"/>
      <c r="G65" s="244"/>
      <c r="H65" s="244"/>
      <c r="I65" s="244"/>
      <c r="J65" s="244"/>
      <c r="K65" s="244"/>
      <c r="L65" s="244"/>
      <c r="M65" s="244"/>
      <c r="N65" s="244"/>
    </row>
    <row r="66" spans="1:16" ht="13.1">
      <c r="A66" s="340"/>
      <c r="B66" s="306"/>
      <c r="C66" s="306"/>
      <c r="D66" s="306"/>
      <c r="E66" s="306"/>
      <c r="F66" s="306"/>
      <c r="G66" s="306"/>
      <c r="H66" s="306"/>
      <c r="I66" s="306"/>
      <c r="J66" s="306"/>
      <c r="K66" s="306"/>
      <c r="L66" s="306"/>
      <c r="M66" s="306"/>
      <c r="N66" s="306"/>
      <c r="O66" s="341"/>
    </row>
    <row r="67" spans="1:16" ht="13.6" hidden="1" customHeight="1">
      <c r="G67" s="244"/>
      <c r="H67" s="244"/>
      <c r="I67" s="244"/>
      <c r="J67" s="244"/>
      <c r="K67" s="244"/>
      <c r="L67" s="244"/>
      <c r="M67" s="244"/>
      <c r="N67" s="244"/>
      <c r="O67" s="244"/>
      <c r="P67" s="244"/>
    </row>
    <row r="68" spans="1:16" ht="13.6" hidden="1" customHeight="1">
      <c r="G68" s="244"/>
      <c r="H68" s="244"/>
      <c r="I68" s="244"/>
      <c r="J68" s="244"/>
      <c r="K68" s="244"/>
      <c r="L68" s="244"/>
      <c r="M68" s="244"/>
      <c r="N68" s="244"/>
    </row>
    <row r="69" spans="1:16" ht="13.6" hidden="1" customHeight="1">
      <c r="G69" s="244"/>
      <c r="H69" s="244"/>
      <c r="I69" s="244"/>
      <c r="J69" s="244"/>
      <c r="K69" s="244"/>
      <c r="L69" s="244"/>
      <c r="M69" s="244"/>
      <c r="N69" s="244"/>
    </row>
    <row r="70" spans="1:16" ht="13.1" hidden="1">
      <c r="G70" s="244"/>
      <c r="H70" s="244"/>
      <c r="I70" s="244"/>
      <c r="J70" s="244"/>
      <c r="K70" s="244"/>
      <c r="L70" s="244"/>
      <c r="M70" s="244"/>
      <c r="N70" s="244"/>
    </row>
    <row r="71" spans="1:16" ht="13.1" hidden="1">
      <c r="G71" s="244"/>
      <c r="H71" s="244"/>
      <c r="I71" s="244"/>
      <c r="J71" s="244"/>
      <c r="K71" s="244"/>
      <c r="L71" s="244"/>
      <c r="M71" s="244"/>
      <c r="N71" s="244"/>
    </row>
    <row r="72" spans="1:16" ht="13.1" hidden="1">
      <c r="G72" s="244"/>
      <c r="H72" s="244"/>
      <c r="I72" s="244"/>
      <c r="J72" s="244"/>
      <c r="K72" s="244"/>
      <c r="L72" s="244"/>
      <c r="M72" s="244"/>
      <c r="N72" s="244"/>
    </row>
    <row r="73" spans="1:16" ht="13.1" hidden="1">
      <c r="G73" s="244"/>
      <c r="H73" s="244"/>
      <c r="I73" s="244"/>
      <c r="J73" s="244"/>
      <c r="K73" s="244"/>
      <c r="L73" s="244"/>
      <c r="M73" s="244"/>
      <c r="N73" s="244"/>
    </row>
    <row r="74" spans="1:16" ht="13.1"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19" sqref="L19:V19"/>
    </sheetView>
  </sheetViews>
  <sheetFormatPr defaultColWidth="0" defaultRowHeight="13.6" customHeight="1" zeroHeight="1"/>
  <cols>
    <col min="1" max="1" width="8.21875" style="1" customWidth="1"/>
    <col min="2" max="16" width="14.6640625" style="1" customWidth="1"/>
    <col min="17" max="16384" width="0" style="1" hidden="1"/>
  </cols>
  <sheetData>
    <row r="1" ht="16.55" customHeight="1"/>
    <row r="2" ht="16.55" customHeight="1"/>
    <row r="3" ht="16.55" customHeight="1"/>
    <row r="4" ht="16.55" customHeight="1"/>
    <row r="5" ht="16.55" customHeight="1"/>
    <row r="6" ht="16.55" customHeight="1"/>
    <row r="7" ht="16.55" customHeight="1"/>
    <row r="8" ht="16.55" customHeight="1"/>
    <row r="9" ht="16.55" customHeight="1"/>
    <row r="10" ht="16.55" customHeight="1"/>
    <row r="11" ht="16.55" customHeight="1"/>
    <row r="12" ht="16.55" customHeight="1"/>
    <row r="13" ht="16.55" customHeight="1"/>
    <row r="14" ht="16.55" customHeight="1"/>
    <row r="15" ht="16.55" customHeight="1"/>
    <row r="16" ht="16.55" customHeight="1"/>
    <row r="17" ht="16.55" customHeight="1"/>
    <row r="18" ht="16.55" customHeight="1"/>
    <row r="19" ht="16.55" customHeight="1"/>
    <row r="20" ht="16.55" customHeight="1"/>
    <row r="21" ht="16.55" customHeight="1"/>
    <row r="22" ht="16.55" customHeight="1"/>
    <row r="23" ht="16.55" customHeight="1"/>
    <row r="24" ht="16.55" customHeight="1"/>
    <row r="25" ht="16.55" customHeight="1"/>
    <row r="26" ht="16.55" customHeight="1"/>
    <row r="27" ht="16.55" customHeight="1"/>
    <row r="28" ht="16.55" customHeight="1"/>
    <row r="29" ht="16.55" customHeight="1"/>
    <row r="30" ht="16.55" customHeight="1"/>
    <row r="31" ht="16.55" customHeight="1"/>
    <row r="32" ht="16.55" customHeight="1"/>
    <row r="33" spans="2:10" ht="16.55" customHeight="1"/>
    <row r="34" spans="2:10" ht="16.55" customHeight="1"/>
    <row r="35" spans="2:10" ht="16.55" customHeight="1"/>
    <row r="36" spans="2:10" ht="16.55" customHeight="1"/>
    <row r="37" spans="2:10" ht="16.55" customHeight="1"/>
    <row r="38" spans="2:10" ht="16.55" customHeight="1"/>
    <row r="39" spans="2:10" ht="16.55" customHeight="1"/>
    <row r="40" spans="2:10" ht="16.55" customHeight="1"/>
    <row r="41" spans="2:10" ht="16.55" customHeight="1"/>
    <row r="42" spans="2:10" ht="16.55" customHeight="1"/>
    <row r="43" spans="2:10" ht="16.55" customHeight="1"/>
    <row r="44" spans="2:10" ht="16.55" customHeight="1"/>
    <row r="45" spans="2:10" ht="29.3" customHeight="1" thickBot="1">
      <c r="B45" s="2"/>
      <c r="C45" s="2"/>
      <c r="D45" s="2"/>
      <c r="E45" s="2"/>
      <c r="F45" s="2"/>
      <c r="G45" s="2"/>
      <c r="H45" s="2"/>
      <c r="I45" s="2"/>
      <c r="J45" s="3" t="s">
        <v>0</v>
      </c>
    </row>
    <row r="46" spans="2:10" ht="29.3" customHeight="1" thickBot="1">
      <c r="B46" s="4" t="s">
        <v>1</v>
      </c>
      <c r="C46" s="5"/>
      <c r="D46" s="5"/>
      <c r="E46" s="6" t="s">
        <v>2</v>
      </c>
      <c r="F46" s="7" t="s">
        <v>511</v>
      </c>
      <c r="G46" s="8" t="s">
        <v>512</v>
      </c>
      <c r="H46" s="8" t="s">
        <v>513</v>
      </c>
      <c r="I46" s="8" t="s">
        <v>514</v>
      </c>
      <c r="J46" s="9" t="s">
        <v>515</v>
      </c>
    </row>
    <row r="47" spans="2:10" ht="57.8" customHeight="1">
      <c r="B47" s="10"/>
      <c r="C47" s="1137" t="s">
        <v>3</v>
      </c>
      <c r="D47" s="1137"/>
      <c r="E47" s="1138"/>
      <c r="F47" s="11">
        <v>17.66</v>
      </c>
      <c r="G47" s="12">
        <v>18.95</v>
      </c>
      <c r="H47" s="12">
        <v>19.440000000000001</v>
      </c>
      <c r="I47" s="12">
        <v>17.809999999999999</v>
      </c>
      <c r="J47" s="13">
        <v>18.7</v>
      </c>
    </row>
    <row r="48" spans="2:10" ht="57.8" customHeight="1">
      <c r="B48" s="14"/>
      <c r="C48" s="1139" t="s">
        <v>4</v>
      </c>
      <c r="D48" s="1139"/>
      <c r="E48" s="1140"/>
      <c r="F48" s="15">
        <v>7.59</v>
      </c>
      <c r="G48" s="16">
        <v>5.58</v>
      </c>
      <c r="H48" s="16">
        <v>6.86</v>
      </c>
      <c r="I48" s="16">
        <v>6.16</v>
      </c>
      <c r="J48" s="17">
        <v>8.75</v>
      </c>
    </row>
    <row r="49" spans="2:10" ht="57.8" customHeight="1" thickBot="1">
      <c r="B49" s="18"/>
      <c r="C49" s="1141" t="s">
        <v>5</v>
      </c>
      <c r="D49" s="1141"/>
      <c r="E49" s="1142"/>
      <c r="F49" s="19">
        <v>0.04</v>
      </c>
      <c r="G49" s="20" t="s">
        <v>516</v>
      </c>
      <c r="H49" s="20">
        <v>1.28</v>
      </c>
      <c r="I49" s="20" t="s">
        <v>517</v>
      </c>
      <c r="J49" s="21">
        <v>2.78</v>
      </c>
    </row>
    <row r="50" spans="2:10" ht="13.6" customHeight="1"/>
    <row r="51" spans="2:10" ht="13.6" hidden="1" customHeight="1"/>
    <row r="52" spans="2:10" ht="13.6" hidden="1" customHeight="1"/>
    <row r="53" spans="2:10" ht="13.6"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5" customHeight="1">
      <c r="A1" s="22"/>
      <c r="B1" s="22"/>
      <c r="C1" s="22"/>
      <c r="D1" s="22"/>
      <c r="E1" s="22"/>
      <c r="F1" s="22"/>
      <c r="G1" s="22"/>
      <c r="H1" s="22"/>
      <c r="I1" s="22"/>
      <c r="J1" s="22"/>
      <c r="K1" s="22"/>
      <c r="L1" s="22"/>
      <c r="M1" s="22"/>
      <c r="N1" s="22"/>
      <c r="O1" s="22"/>
      <c r="P1" s="22"/>
    </row>
    <row r="2" spans="1:16" ht="16.55" customHeight="1">
      <c r="A2" s="22"/>
      <c r="B2" s="22"/>
      <c r="C2" s="22"/>
      <c r="D2" s="22"/>
      <c r="E2" s="22"/>
      <c r="F2" s="22"/>
      <c r="G2" s="22"/>
      <c r="H2" s="22"/>
      <c r="I2" s="22"/>
      <c r="J2" s="22"/>
      <c r="K2" s="22"/>
      <c r="L2" s="22"/>
      <c r="M2" s="22"/>
      <c r="N2" s="22"/>
      <c r="O2" s="22"/>
      <c r="P2" s="22"/>
    </row>
    <row r="3" spans="1:16" ht="16.55" customHeight="1">
      <c r="A3" s="22"/>
      <c r="B3" s="22"/>
      <c r="C3" s="22"/>
      <c r="D3" s="22"/>
      <c r="E3" s="22"/>
      <c r="F3" s="22"/>
      <c r="G3" s="22"/>
      <c r="H3" s="22"/>
      <c r="I3" s="22"/>
      <c r="J3" s="22"/>
      <c r="K3" s="22"/>
      <c r="L3" s="22"/>
      <c r="M3" s="22"/>
      <c r="N3" s="22"/>
      <c r="O3" s="22"/>
      <c r="P3" s="22"/>
    </row>
    <row r="4" spans="1:16" ht="16.55" customHeight="1">
      <c r="A4" s="22"/>
      <c r="B4" s="22"/>
      <c r="C4" s="22"/>
      <c r="D4" s="22"/>
      <c r="E4" s="22"/>
      <c r="F4" s="22"/>
      <c r="G4" s="22"/>
      <c r="H4" s="22"/>
      <c r="I4" s="22"/>
      <c r="J4" s="22"/>
      <c r="K4" s="22"/>
      <c r="L4" s="22"/>
      <c r="M4" s="22"/>
      <c r="N4" s="22"/>
      <c r="O4" s="22"/>
      <c r="P4" s="22"/>
    </row>
    <row r="5" spans="1:16" ht="16.55" customHeight="1">
      <c r="A5" s="22"/>
      <c r="B5" s="22"/>
      <c r="C5" s="22"/>
      <c r="D5" s="22"/>
      <c r="E5" s="22"/>
      <c r="F5" s="22"/>
      <c r="G5" s="22"/>
      <c r="H5" s="22"/>
      <c r="I5" s="22"/>
      <c r="J5" s="22"/>
      <c r="K5" s="22"/>
      <c r="L5" s="22"/>
      <c r="M5" s="22"/>
      <c r="N5" s="22"/>
      <c r="O5" s="22"/>
      <c r="P5" s="22"/>
    </row>
    <row r="6" spans="1:16" ht="16.55" customHeight="1">
      <c r="A6" s="22"/>
      <c r="B6" s="22"/>
      <c r="C6" s="22"/>
      <c r="D6" s="22"/>
      <c r="E6" s="22"/>
      <c r="F6" s="22"/>
      <c r="G6" s="22"/>
      <c r="H6" s="22"/>
      <c r="I6" s="22"/>
      <c r="J6" s="22"/>
      <c r="K6" s="22"/>
      <c r="L6" s="22"/>
      <c r="M6" s="22"/>
      <c r="N6" s="22"/>
      <c r="O6" s="22"/>
      <c r="P6" s="22"/>
    </row>
    <row r="7" spans="1:16" ht="16.55" customHeight="1">
      <c r="A7" s="22"/>
      <c r="B7" s="22"/>
      <c r="C7" s="22"/>
      <c r="D7" s="22"/>
      <c r="E7" s="22"/>
      <c r="F7" s="22"/>
      <c r="G7" s="22"/>
      <c r="H7" s="22"/>
      <c r="I7" s="22"/>
      <c r="J7" s="22"/>
      <c r="K7" s="22"/>
      <c r="L7" s="22"/>
      <c r="M7" s="22"/>
      <c r="N7" s="22"/>
      <c r="O7" s="22"/>
      <c r="P7" s="22"/>
    </row>
    <row r="8" spans="1:16" ht="16.55" customHeight="1">
      <c r="A8" s="22"/>
      <c r="B8" s="22"/>
      <c r="C8" s="22"/>
      <c r="D8" s="22"/>
      <c r="E8" s="22"/>
      <c r="F8" s="22"/>
      <c r="G8" s="22"/>
      <c r="H8" s="22"/>
      <c r="I8" s="22"/>
      <c r="J8" s="22"/>
      <c r="K8" s="22"/>
      <c r="L8" s="22"/>
      <c r="M8" s="22"/>
      <c r="N8" s="22"/>
      <c r="O8" s="22"/>
      <c r="P8" s="22"/>
    </row>
    <row r="9" spans="1:16" ht="16.55" customHeight="1">
      <c r="A9" s="22"/>
      <c r="B9" s="22"/>
      <c r="C9" s="22"/>
      <c r="D9" s="22"/>
      <c r="E9" s="22"/>
      <c r="F9" s="22"/>
      <c r="G9" s="22"/>
      <c r="H9" s="22"/>
      <c r="I9" s="22"/>
      <c r="J9" s="22"/>
      <c r="K9" s="22"/>
      <c r="L9" s="22"/>
      <c r="M9" s="22"/>
      <c r="N9" s="22"/>
      <c r="O9" s="22"/>
      <c r="P9" s="22"/>
    </row>
    <row r="10" spans="1:16" ht="16.55" customHeight="1">
      <c r="A10" s="22"/>
      <c r="B10" s="22"/>
      <c r="C10" s="22"/>
      <c r="D10" s="22"/>
      <c r="E10" s="22"/>
      <c r="F10" s="22"/>
      <c r="G10" s="22"/>
      <c r="H10" s="22"/>
      <c r="I10" s="22"/>
      <c r="J10" s="22"/>
      <c r="K10" s="22"/>
      <c r="L10" s="22"/>
      <c r="M10" s="22"/>
      <c r="N10" s="22"/>
      <c r="O10" s="22"/>
      <c r="P10" s="22"/>
    </row>
    <row r="11" spans="1:16" ht="16.55" customHeight="1">
      <c r="A11" s="22"/>
      <c r="B11" s="22"/>
      <c r="C11" s="22"/>
      <c r="D11" s="22"/>
      <c r="E11" s="22"/>
      <c r="F11" s="22"/>
      <c r="G11" s="22"/>
      <c r="H11" s="22"/>
      <c r="I11" s="22"/>
      <c r="J11" s="22"/>
      <c r="K11" s="22"/>
      <c r="L11" s="22"/>
      <c r="M11" s="22"/>
      <c r="N11" s="22"/>
      <c r="O11" s="22"/>
      <c r="P11" s="22"/>
    </row>
    <row r="12" spans="1:16" ht="16.55" customHeight="1">
      <c r="A12" s="22"/>
      <c r="B12" s="22"/>
      <c r="C12" s="22"/>
      <c r="D12" s="22"/>
      <c r="E12" s="22"/>
      <c r="F12" s="22"/>
      <c r="G12" s="22"/>
      <c r="H12" s="22"/>
      <c r="I12" s="22"/>
      <c r="J12" s="22"/>
      <c r="K12" s="22"/>
      <c r="L12" s="22"/>
      <c r="M12" s="22"/>
      <c r="N12" s="22"/>
      <c r="O12" s="22"/>
      <c r="P12" s="22"/>
    </row>
    <row r="13" spans="1:16" ht="16.55" customHeight="1">
      <c r="A13" s="22"/>
      <c r="B13" s="22"/>
      <c r="C13" s="22"/>
      <c r="D13" s="22"/>
      <c r="E13" s="22"/>
      <c r="F13" s="22"/>
      <c r="G13" s="22"/>
      <c r="H13" s="22"/>
      <c r="I13" s="22"/>
      <c r="J13" s="22"/>
      <c r="K13" s="22"/>
      <c r="L13" s="22"/>
      <c r="M13" s="22"/>
      <c r="N13" s="22"/>
      <c r="O13" s="22"/>
      <c r="P13" s="22"/>
    </row>
    <row r="14" spans="1:16" ht="16.55" customHeight="1">
      <c r="A14" s="22"/>
      <c r="B14" s="22"/>
      <c r="C14" s="22"/>
      <c r="D14" s="22"/>
      <c r="E14" s="22"/>
      <c r="F14" s="22"/>
      <c r="G14" s="22"/>
      <c r="H14" s="22"/>
      <c r="I14" s="22"/>
      <c r="J14" s="22"/>
      <c r="K14" s="22"/>
      <c r="L14" s="22"/>
      <c r="M14" s="22"/>
      <c r="N14" s="22"/>
      <c r="O14" s="22"/>
      <c r="P14" s="22"/>
    </row>
    <row r="15" spans="1:16" ht="16.55" customHeight="1">
      <c r="A15" s="22"/>
      <c r="B15" s="22"/>
      <c r="C15" s="22"/>
      <c r="D15" s="22"/>
      <c r="E15" s="22"/>
      <c r="F15" s="22"/>
      <c r="G15" s="22"/>
      <c r="H15" s="22"/>
      <c r="I15" s="22"/>
      <c r="J15" s="22"/>
      <c r="K15" s="22"/>
      <c r="L15" s="22"/>
      <c r="M15" s="22"/>
      <c r="N15" s="22"/>
      <c r="O15" s="22"/>
      <c r="P15" s="22"/>
    </row>
    <row r="16" spans="1:16" ht="16.55" customHeight="1">
      <c r="A16" s="22"/>
      <c r="B16" s="22"/>
      <c r="C16" s="22"/>
      <c r="D16" s="22"/>
      <c r="E16" s="22"/>
      <c r="F16" s="22"/>
      <c r="G16" s="22"/>
      <c r="H16" s="22"/>
      <c r="I16" s="22"/>
      <c r="J16" s="22"/>
      <c r="K16" s="22"/>
      <c r="L16" s="22"/>
      <c r="M16" s="22"/>
      <c r="N16" s="22"/>
      <c r="O16" s="22"/>
      <c r="P16" s="22"/>
    </row>
    <row r="17" spans="1:16" ht="16.55" customHeight="1">
      <c r="A17" s="22"/>
      <c r="B17" s="22"/>
      <c r="C17" s="22"/>
      <c r="D17" s="22"/>
      <c r="E17" s="22"/>
      <c r="F17" s="22"/>
      <c r="G17" s="22"/>
      <c r="H17" s="22"/>
      <c r="I17" s="22"/>
      <c r="J17" s="22"/>
      <c r="K17" s="22"/>
      <c r="L17" s="22"/>
      <c r="M17" s="22"/>
      <c r="N17" s="22"/>
      <c r="O17" s="22"/>
      <c r="P17" s="22"/>
    </row>
    <row r="18" spans="1:16" ht="16.55" customHeight="1">
      <c r="A18" s="22"/>
      <c r="B18" s="22"/>
      <c r="C18" s="22"/>
      <c r="D18" s="22"/>
      <c r="E18" s="22"/>
      <c r="F18" s="22"/>
      <c r="G18" s="22"/>
      <c r="H18" s="22"/>
      <c r="I18" s="22"/>
      <c r="J18" s="22"/>
      <c r="K18" s="22"/>
      <c r="L18" s="22"/>
      <c r="M18" s="22"/>
      <c r="N18" s="22"/>
      <c r="O18" s="22"/>
      <c r="P18" s="22"/>
    </row>
    <row r="19" spans="1:16" ht="16.55" customHeight="1">
      <c r="A19" s="22"/>
      <c r="B19" s="22"/>
      <c r="C19" s="22"/>
      <c r="D19" s="22"/>
      <c r="E19" s="22"/>
      <c r="F19" s="22"/>
      <c r="G19" s="22"/>
      <c r="H19" s="22"/>
      <c r="I19" s="22"/>
      <c r="J19" s="22"/>
      <c r="K19" s="22"/>
      <c r="L19" s="22"/>
      <c r="M19" s="22"/>
      <c r="N19" s="22"/>
      <c r="O19" s="22"/>
      <c r="P19" s="22"/>
    </row>
    <row r="20" spans="1:16" ht="16.55" customHeight="1">
      <c r="A20" s="22"/>
      <c r="B20" s="22"/>
      <c r="C20" s="22"/>
      <c r="D20" s="22"/>
      <c r="E20" s="22"/>
      <c r="F20" s="22"/>
      <c r="G20" s="22"/>
      <c r="H20" s="22"/>
      <c r="I20" s="22"/>
      <c r="J20" s="22"/>
      <c r="K20" s="22"/>
      <c r="L20" s="22"/>
      <c r="M20" s="22"/>
      <c r="N20" s="22"/>
      <c r="O20" s="22"/>
      <c r="P20" s="22"/>
    </row>
    <row r="21" spans="1:16" ht="16.55" customHeight="1">
      <c r="A21" s="22"/>
      <c r="B21" s="22"/>
      <c r="C21" s="22"/>
      <c r="D21" s="22"/>
      <c r="E21" s="22"/>
      <c r="F21" s="22"/>
      <c r="G21" s="22"/>
      <c r="H21" s="22"/>
      <c r="I21" s="22"/>
      <c r="J21" s="22"/>
      <c r="K21" s="22"/>
      <c r="L21" s="22"/>
      <c r="M21" s="22"/>
      <c r="N21" s="22"/>
      <c r="O21" s="22"/>
      <c r="P21" s="22"/>
    </row>
    <row r="22" spans="1:16" ht="16.55" customHeight="1">
      <c r="A22" s="22"/>
      <c r="B22" s="22"/>
      <c r="C22" s="22"/>
      <c r="D22" s="22"/>
      <c r="E22" s="22"/>
      <c r="F22" s="22"/>
      <c r="G22" s="22"/>
      <c r="H22" s="22"/>
      <c r="I22" s="22"/>
      <c r="J22" s="22"/>
      <c r="K22" s="22"/>
      <c r="L22" s="22"/>
      <c r="M22" s="22"/>
      <c r="N22" s="22"/>
      <c r="O22" s="22"/>
      <c r="P22" s="22"/>
    </row>
    <row r="23" spans="1:16" ht="16.55" customHeight="1">
      <c r="A23" s="22"/>
      <c r="B23" s="22"/>
      <c r="C23" s="22"/>
      <c r="D23" s="22"/>
      <c r="E23" s="22"/>
      <c r="F23" s="22"/>
      <c r="G23" s="22"/>
      <c r="H23" s="22"/>
      <c r="I23" s="22"/>
      <c r="J23" s="22"/>
      <c r="K23" s="22"/>
      <c r="L23" s="22"/>
      <c r="M23" s="22"/>
      <c r="N23" s="22"/>
      <c r="O23" s="22"/>
      <c r="P23" s="22"/>
    </row>
    <row r="24" spans="1:16" ht="16.55" customHeight="1">
      <c r="A24" s="22"/>
      <c r="B24" s="22"/>
      <c r="C24" s="22"/>
      <c r="D24" s="22"/>
      <c r="E24" s="22"/>
      <c r="F24" s="22"/>
      <c r="G24" s="22"/>
      <c r="H24" s="22"/>
      <c r="I24" s="22"/>
      <c r="J24" s="22"/>
      <c r="K24" s="22"/>
      <c r="L24" s="22"/>
      <c r="M24" s="22"/>
      <c r="N24" s="22"/>
      <c r="O24" s="22"/>
      <c r="P24" s="22"/>
    </row>
    <row r="25" spans="1:16" ht="16.55" customHeight="1">
      <c r="A25" s="22"/>
      <c r="B25" s="22"/>
      <c r="C25" s="22"/>
      <c r="D25" s="22"/>
      <c r="E25" s="22"/>
      <c r="F25" s="22"/>
      <c r="G25" s="22"/>
      <c r="H25" s="22"/>
      <c r="I25" s="22"/>
      <c r="J25" s="22"/>
      <c r="K25" s="22"/>
      <c r="L25" s="22"/>
      <c r="M25" s="22"/>
      <c r="N25" s="22"/>
      <c r="O25" s="22"/>
      <c r="P25" s="22"/>
    </row>
    <row r="26" spans="1:16" ht="16.55" customHeight="1">
      <c r="A26" s="22"/>
      <c r="B26" s="22"/>
      <c r="C26" s="22"/>
      <c r="D26" s="22"/>
      <c r="E26" s="22"/>
      <c r="F26" s="22"/>
      <c r="G26" s="22"/>
      <c r="H26" s="22"/>
      <c r="I26" s="22"/>
      <c r="J26" s="22"/>
      <c r="K26" s="22"/>
      <c r="L26" s="22"/>
      <c r="M26" s="22"/>
      <c r="N26" s="22"/>
      <c r="O26" s="22"/>
      <c r="P26" s="22"/>
    </row>
    <row r="27" spans="1:16" ht="16.55" customHeight="1">
      <c r="A27" s="22"/>
      <c r="B27" s="22"/>
      <c r="C27" s="22"/>
      <c r="D27" s="22"/>
      <c r="E27" s="22"/>
      <c r="F27" s="22"/>
      <c r="G27" s="22"/>
      <c r="H27" s="22"/>
      <c r="I27" s="22"/>
      <c r="J27" s="22"/>
      <c r="K27" s="22"/>
      <c r="L27" s="22"/>
      <c r="M27" s="22"/>
      <c r="N27" s="22"/>
      <c r="O27" s="22"/>
      <c r="P27" s="22"/>
    </row>
    <row r="28" spans="1:16" ht="16.55" customHeight="1">
      <c r="A28" s="22"/>
      <c r="B28" s="22"/>
      <c r="C28" s="22"/>
      <c r="D28" s="22"/>
      <c r="E28" s="22"/>
      <c r="F28" s="22"/>
      <c r="G28" s="22"/>
      <c r="H28" s="22"/>
      <c r="I28" s="22"/>
      <c r="J28" s="22"/>
      <c r="K28" s="22"/>
      <c r="L28" s="22"/>
      <c r="M28" s="22"/>
      <c r="N28" s="22"/>
      <c r="O28" s="22"/>
      <c r="P28" s="22"/>
    </row>
    <row r="29" spans="1:16" ht="16.55" customHeight="1">
      <c r="A29" s="22"/>
      <c r="B29" s="22"/>
      <c r="C29" s="22"/>
      <c r="D29" s="22"/>
      <c r="E29" s="22"/>
      <c r="F29" s="22"/>
      <c r="G29" s="22"/>
      <c r="H29" s="22"/>
      <c r="I29" s="22"/>
      <c r="J29" s="22"/>
      <c r="K29" s="22"/>
      <c r="L29" s="22"/>
      <c r="M29" s="22"/>
      <c r="N29" s="22"/>
      <c r="O29" s="22"/>
      <c r="P29" s="22"/>
    </row>
    <row r="30" spans="1:16" ht="16.55" customHeight="1">
      <c r="A30" s="22"/>
      <c r="B30" s="22"/>
      <c r="C30" s="22"/>
      <c r="D30" s="22"/>
      <c r="E30" s="22"/>
      <c r="F30" s="22"/>
      <c r="G30" s="22"/>
      <c r="H30" s="22"/>
      <c r="I30" s="22"/>
      <c r="J30" s="22"/>
      <c r="K30" s="22"/>
      <c r="L30" s="22"/>
      <c r="M30" s="22"/>
      <c r="N30" s="22"/>
      <c r="O30" s="22"/>
      <c r="P30" s="22"/>
    </row>
    <row r="31" spans="1:16" ht="16.55" customHeight="1">
      <c r="A31" s="22"/>
      <c r="B31" s="22"/>
      <c r="C31" s="22"/>
      <c r="D31" s="22"/>
      <c r="E31" s="22"/>
      <c r="F31" s="22"/>
      <c r="G31" s="22"/>
      <c r="H31" s="22"/>
      <c r="I31" s="22"/>
      <c r="J31" s="22"/>
      <c r="K31" s="22"/>
      <c r="L31" s="22"/>
      <c r="M31" s="22"/>
      <c r="N31" s="22"/>
      <c r="O31" s="22"/>
      <c r="P31" s="22"/>
    </row>
    <row r="32" spans="1:16" ht="31.6" customHeight="1" thickBot="1">
      <c r="A32" s="22"/>
      <c r="B32" s="22"/>
      <c r="C32" s="22"/>
      <c r="D32" s="22"/>
      <c r="E32" s="22"/>
      <c r="F32" s="22"/>
      <c r="G32" s="22"/>
      <c r="H32" s="22"/>
      <c r="I32" s="22"/>
      <c r="J32" s="24" t="s">
        <v>6</v>
      </c>
      <c r="K32" s="22"/>
      <c r="L32" s="22"/>
      <c r="M32" s="22"/>
      <c r="N32" s="22"/>
      <c r="O32" s="22"/>
      <c r="P32" s="22"/>
    </row>
    <row r="33" spans="1:16" ht="38.950000000000003"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8.950000000000003" customHeight="1">
      <c r="A34" s="22"/>
      <c r="B34" s="31"/>
      <c r="C34" s="1149" t="s">
        <v>518</v>
      </c>
      <c r="D34" s="1149"/>
      <c r="E34" s="1150"/>
      <c r="F34" s="32">
        <v>7.59</v>
      </c>
      <c r="G34" s="33">
        <v>5.58</v>
      </c>
      <c r="H34" s="33">
        <v>6.86</v>
      </c>
      <c r="I34" s="33">
        <v>6.16</v>
      </c>
      <c r="J34" s="34">
        <v>8.75</v>
      </c>
      <c r="K34" s="22"/>
      <c r="L34" s="22"/>
      <c r="M34" s="22"/>
      <c r="N34" s="22"/>
      <c r="O34" s="22"/>
      <c r="P34" s="22"/>
    </row>
    <row r="35" spans="1:16" ht="38.950000000000003" customHeight="1">
      <c r="A35" s="22"/>
      <c r="B35" s="35"/>
      <c r="C35" s="1143" t="s">
        <v>519</v>
      </c>
      <c r="D35" s="1144"/>
      <c r="E35" s="1145"/>
      <c r="F35" s="36">
        <v>2.33</v>
      </c>
      <c r="G35" s="37">
        <v>3.7</v>
      </c>
      <c r="H35" s="37">
        <v>3.41</v>
      </c>
      <c r="I35" s="37">
        <v>3.66</v>
      </c>
      <c r="J35" s="38">
        <v>3.19</v>
      </c>
      <c r="K35" s="22"/>
      <c r="L35" s="22"/>
      <c r="M35" s="22"/>
      <c r="N35" s="22"/>
      <c r="O35" s="22"/>
      <c r="P35" s="22"/>
    </row>
    <row r="36" spans="1:16" ht="38.950000000000003" customHeight="1">
      <c r="A36" s="22"/>
      <c r="B36" s="35"/>
      <c r="C36" s="1143" t="s">
        <v>520</v>
      </c>
      <c r="D36" s="1144"/>
      <c r="E36" s="1145"/>
      <c r="F36" s="36">
        <v>0.37</v>
      </c>
      <c r="G36" s="37">
        <v>0.21</v>
      </c>
      <c r="H36" s="37">
        <v>0.18</v>
      </c>
      <c r="I36" s="37">
        <v>0.57999999999999996</v>
      </c>
      <c r="J36" s="38">
        <v>0.43</v>
      </c>
      <c r="K36" s="22"/>
      <c r="L36" s="22"/>
      <c r="M36" s="22"/>
      <c r="N36" s="22"/>
      <c r="O36" s="22"/>
      <c r="P36" s="22"/>
    </row>
    <row r="37" spans="1:16" ht="38.950000000000003" customHeight="1">
      <c r="A37" s="22"/>
      <c r="B37" s="35"/>
      <c r="C37" s="1143" t="s">
        <v>521</v>
      </c>
      <c r="D37" s="1144"/>
      <c r="E37" s="1145"/>
      <c r="F37" s="36">
        <v>0.33</v>
      </c>
      <c r="G37" s="37">
        <v>0.62</v>
      </c>
      <c r="H37" s="37">
        <v>0.21</v>
      </c>
      <c r="I37" s="37">
        <v>0.25</v>
      </c>
      <c r="J37" s="38">
        <v>0.34</v>
      </c>
      <c r="K37" s="22"/>
      <c r="L37" s="22"/>
      <c r="M37" s="22"/>
      <c r="N37" s="22"/>
      <c r="O37" s="22"/>
      <c r="P37" s="22"/>
    </row>
    <row r="38" spans="1:16" ht="38.950000000000003" customHeight="1">
      <c r="A38" s="22"/>
      <c r="B38" s="35"/>
      <c r="C38" s="1143" t="s">
        <v>522</v>
      </c>
      <c r="D38" s="1144"/>
      <c r="E38" s="1145"/>
      <c r="F38" s="36">
        <v>0</v>
      </c>
      <c r="G38" s="37">
        <v>0</v>
      </c>
      <c r="H38" s="37">
        <v>0</v>
      </c>
      <c r="I38" s="37">
        <v>0</v>
      </c>
      <c r="J38" s="38">
        <v>0</v>
      </c>
      <c r="K38" s="22"/>
      <c r="L38" s="22"/>
      <c r="M38" s="22"/>
      <c r="N38" s="22"/>
      <c r="O38" s="22"/>
      <c r="P38" s="22"/>
    </row>
    <row r="39" spans="1:16" ht="38.950000000000003" customHeight="1">
      <c r="A39" s="22"/>
      <c r="B39" s="35"/>
      <c r="C39" s="1143" t="s">
        <v>523</v>
      </c>
      <c r="D39" s="1144"/>
      <c r="E39" s="1145"/>
      <c r="F39" s="36">
        <v>0</v>
      </c>
      <c r="G39" s="37">
        <v>0</v>
      </c>
      <c r="H39" s="37">
        <v>0</v>
      </c>
      <c r="I39" s="37">
        <v>0</v>
      </c>
      <c r="J39" s="38">
        <v>0</v>
      </c>
      <c r="K39" s="22"/>
      <c r="L39" s="22"/>
      <c r="M39" s="22"/>
      <c r="N39" s="22"/>
      <c r="O39" s="22"/>
      <c r="P39" s="22"/>
    </row>
    <row r="40" spans="1:16" ht="38.950000000000003" customHeight="1">
      <c r="A40" s="22"/>
      <c r="B40" s="35"/>
      <c r="C40" s="1143"/>
      <c r="D40" s="1144"/>
      <c r="E40" s="1145"/>
      <c r="F40" s="36"/>
      <c r="G40" s="37"/>
      <c r="H40" s="37"/>
      <c r="I40" s="37"/>
      <c r="J40" s="38"/>
      <c r="K40" s="22"/>
      <c r="L40" s="22"/>
      <c r="M40" s="22"/>
      <c r="N40" s="22"/>
      <c r="O40" s="22"/>
      <c r="P40" s="22"/>
    </row>
    <row r="41" spans="1:16" ht="38.950000000000003" customHeight="1">
      <c r="A41" s="22"/>
      <c r="B41" s="35"/>
      <c r="C41" s="1143"/>
      <c r="D41" s="1144"/>
      <c r="E41" s="1145"/>
      <c r="F41" s="36"/>
      <c r="G41" s="37"/>
      <c r="H41" s="37"/>
      <c r="I41" s="37"/>
      <c r="J41" s="38"/>
      <c r="K41" s="22"/>
      <c r="L41" s="22"/>
      <c r="M41" s="22"/>
      <c r="N41" s="22"/>
      <c r="O41" s="22"/>
      <c r="P41" s="22"/>
    </row>
    <row r="42" spans="1:16" ht="38.950000000000003" customHeight="1">
      <c r="A42" s="22"/>
      <c r="B42" s="39"/>
      <c r="C42" s="1143" t="s">
        <v>524</v>
      </c>
      <c r="D42" s="1144"/>
      <c r="E42" s="1145"/>
      <c r="F42" s="36" t="s">
        <v>471</v>
      </c>
      <c r="G42" s="37" t="s">
        <v>471</v>
      </c>
      <c r="H42" s="37" t="s">
        <v>471</v>
      </c>
      <c r="I42" s="37" t="s">
        <v>471</v>
      </c>
      <c r="J42" s="38" t="s">
        <v>471</v>
      </c>
      <c r="K42" s="22"/>
      <c r="L42" s="22"/>
      <c r="M42" s="22"/>
      <c r="N42" s="22"/>
      <c r="O42" s="22"/>
      <c r="P42" s="22"/>
    </row>
    <row r="43" spans="1:16" ht="38.950000000000003" customHeight="1" thickBot="1">
      <c r="A43" s="22"/>
      <c r="B43" s="40"/>
      <c r="C43" s="1146" t="s">
        <v>525</v>
      </c>
      <c r="D43" s="1147"/>
      <c r="E43" s="1148"/>
      <c r="F43" s="41">
        <v>0.04</v>
      </c>
      <c r="G43" s="42">
        <v>0</v>
      </c>
      <c r="H43" s="42">
        <v>0</v>
      </c>
      <c r="I43" s="42">
        <v>0</v>
      </c>
      <c r="J43" s="43" t="s">
        <v>471</v>
      </c>
      <c r="K43" s="22"/>
      <c r="L43" s="22"/>
      <c r="M43" s="22"/>
      <c r="N43" s="22"/>
      <c r="O43" s="22"/>
      <c r="P43" s="22"/>
    </row>
    <row r="44" spans="1:16" ht="38.950000000000003"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election activeCell="L19" sqref="L19:V19"/>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6" customHeight="1">
      <c r="A1" s="48"/>
      <c r="B1" s="48"/>
      <c r="C1" s="48"/>
      <c r="D1" s="48"/>
      <c r="E1" s="48"/>
      <c r="F1" s="48"/>
      <c r="G1" s="48"/>
      <c r="H1" s="48"/>
      <c r="I1" s="48"/>
      <c r="J1" s="48"/>
      <c r="K1" s="48"/>
      <c r="L1" s="48"/>
      <c r="M1" s="48"/>
      <c r="N1" s="48"/>
      <c r="O1" s="48"/>
      <c r="P1" s="48"/>
      <c r="Q1" s="48"/>
      <c r="R1" s="48"/>
      <c r="S1" s="48"/>
      <c r="T1" s="48"/>
      <c r="U1" s="48"/>
    </row>
    <row r="2" spans="1:21" ht="13.6" customHeight="1">
      <c r="A2" s="48"/>
      <c r="B2" s="48"/>
      <c r="C2" s="48"/>
      <c r="D2" s="48"/>
      <c r="E2" s="48"/>
      <c r="F2" s="48"/>
      <c r="G2" s="48"/>
      <c r="H2" s="48"/>
      <c r="I2" s="48"/>
      <c r="J2" s="48"/>
      <c r="K2" s="48"/>
      <c r="L2" s="48"/>
      <c r="M2" s="48"/>
      <c r="N2" s="48"/>
      <c r="O2" s="48"/>
      <c r="P2" s="48"/>
      <c r="Q2" s="48"/>
      <c r="R2" s="48"/>
      <c r="S2" s="48"/>
      <c r="T2" s="48"/>
      <c r="U2" s="48"/>
    </row>
    <row r="3" spans="1:21" ht="13.6" customHeight="1">
      <c r="A3" s="48"/>
      <c r="B3" s="48"/>
      <c r="C3" s="48"/>
      <c r="D3" s="48"/>
      <c r="E3" s="48"/>
      <c r="F3" s="48"/>
      <c r="G3" s="48"/>
      <c r="H3" s="48"/>
      <c r="I3" s="48"/>
      <c r="J3" s="48"/>
      <c r="K3" s="48"/>
      <c r="L3" s="48"/>
      <c r="M3" s="48"/>
      <c r="N3" s="48"/>
      <c r="O3" s="48"/>
      <c r="P3" s="48"/>
      <c r="Q3" s="48"/>
      <c r="R3" s="48"/>
      <c r="S3" s="48"/>
      <c r="T3" s="48"/>
      <c r="U3" s="48"/>
    </row>
    <row r="4" spans="1:21" ht="13.6" customHeight="1">
      <c r="A4" s="48"/>
      <c r="B4" s="48"/>
      <c r="C4" s="48"/>
      <c r="D4" s="48"/>
      <c r="E4" s="48"/>
      <c r="F4" s="48"/>
      <c r="G4" s="48"/>
      <c r="H4" s="48"/>
      <c r="I4" s="48"/>
      <c r="J4" s="48"/>
      <c r="K4" s="48"/>
      <c r="L4" s="48"/>
      <c r="M4" s="48"/>
      <c r="N4" s="48"/>
      <c r="O4" s="48"/>
      <c r="P4" s="48"/>
      <c r="Q4" s="48"/>
      <c r="R4" s="48"/>
      <c r="S4" s="48"/>
      <c r="T4" s="48"/>
      <c r="U4" s="48"/>
    </row>
    <row r="5" spans="1:21" ht="13.6" customHeight="1">
      <c r="A5" s="48"/>
      <c r="B5" s="48"/>
      <c r="C5" s="48"/>
      <c r="D5" s="48"/>
      <c r="E5" s="48"/>
      <c r="F5" s="48"/>
      <c r="G5" s="48"/>
      <c r="H5" s="48"/>
      <c r="I5" s="48"/>
      <c r="J5" s="48"/>
      <c r="K5" s="48"/>
      <c r="L5" s="48"/>
      <c r="M5" s="48"/>
      <c r="N5" s="48"/>
      <c r="O5" s="48"/>
      <c r="P5" s="48"/>
      <c r="Q5" s="48"/>
      <c r="R5" s="48"/>
      <c r="S5" s="48"/>
      <c r="T5" s="48"/>
      <c r="U5" s="48"/>
    </row>
    <row r="6" spans="1:21" ht="13.6" customHeight="1">
      <c r="A6" s="48"/>
      <c r="B6" s="48"/>
      <c r="C6" s="48"/>
      <c r="D6" s="48"/>
      <c r="E6" s="48"/>
      <c r="F6" s="48"/>
      <c r="G6" s="48"/>
      <c r="H6" s="48"/>
      <c r="I6" s="48"/>
      <c r="J6" s="48"/>
      <c r="K6" s="48"/>
      <c r="L6" s="48"/>
      <c r="M6" s="48"/>
      <c r="N6" s="48"/>
      <c r="O6" s="48"/>
      <c r="P6" s="48"/>
      <c r="Q6" s="48"/>
      <c r="R6" s="48"/>
      <c r="S6" s="48"/>
      <c r="T6" s="48"/>
      <c r="U6" s="48"/>
    </row>
    <row r="7" spans="1:21" ht="13.6" customHeight="1">
      <c r="A7" s="48"/>
      <c r="B7" s="48"/>
      <c r="C7" s="48"/>
      <c r="D7" s="48"/>
      <c r="E7" s="48"/>
      <c r="F7" s="48"/>
      <c r="G7" s="48"/>
      <c r="H7" s="48"/>
      <c r="I7" s="48"/>
      <c r="J7" s="48"/>
      <c r="K7" s="48"/>
      <c r="L7" s="48"/>
      <c r="M7" s="48"/>
      <c r="N7" s="48"/>
      <c r="O7" s="48"/>
      <c r="P7" s="48"/>
      <c r="Q7" s="48"/>
      <c r="R7" s="48"/>
      <c r="S7" s="48"/>
      <c r="T7" s="48"/>
      <c r="U7" s="48"/>
    </row>
    <row r="8" spans="1:21" ht="13.6" customHeight="1">
      <c r="A8" s="48"/>
      <c r="B8" s="48"/>
      <c r="C8" s="48"/>
      <c r="D8" s="48"/>
      <c r="E8" s="48"/>
      <c r="F8" s="48"/>
      <c r="G8" s="48"/>
      <c r="H8" s="48"/>
      <c r="I8" s="48"/>
      <c r="J8" s="48"/>
      <c r="K8" s="48"/>
      <c r="L8" s="48"/>
      <c r="M8" s="48"/>
      <c r="N8" s="48"/>
      <c r="O8" s="48"/>
      <c r="P8" s="48"/>
      <c r="Q8" s="48"/>
      <c r="R8" s="48"/>
      <c r="S8" s="48"/>
      <c r="T8" s="48"/>
      <c r="U8" s="48"/>
    </row>
    <row r="9" spans="1:21" ht="13.6" customHeight="1">
      <c r="A9" s="48"/>
      <c r="B9" s="48"/>
      <c r="C9" s="48"/>
      <c r="D9" s="48"/>
      <c r="E9" s="48"/>
      <c r="F9" s="48"/>
      <c r="G9" s="48"/>
      <c r="H9" s="48"/>
      <c r="I9" s="48"/>
      <c r="J9" s="48"/>
      <c r="K9" s="48"/>
      <c r="L9" s="48"/>
      <c r="M9" s="48"/>
      <c r="N9" s="48"/>
      <c r="O9" s="48"/>
      <c r="P9" s="48"/>
      <c r="Q9" s="48"/>
      <c r="R9" s="48"/>
      <c r="S9" s="48"/>
      <c r="T9" s="48"/>
      <c r="U9" s="48"/>
    </row>
    <row r="10" spans="1:21" ht="13.6" customHeight="1">
      <c r="A10" s="48"/>
      <c r="B10" s="48"/>
      <c r="C10" s="48"/>
      <c r="D10" s="48"/>
      <c r="E10" s="48"/>
      <c r="F10" s="48"/>
      <c r="G10" s="48"/>
      <c r="H10" s="48"/>
      <c r="I10" s="48"/>
      <c r="J10" s="48"/>
      <c r="K10" s="48"/>
      <c r="L10" s="48"/>
      <c r="M10" s="48"/>
      <c r="N10" s="48"/>
      <c r="O10" s="48"/>
      <c r="P10" s="48"/>
      <c r="Q10" s="48"/>
      <c r="R10" s="48"/>
      <c r="S10" s="48"/>
      <c r="T10" s="48"/>
      <c r="U10" s="48"/>
    </row>
    <row r="11" spans="1:21" ht="13.6" customHeight="1">
      <c r="A11" s="48"/>
      <c r="B11" s="48"/>
      <c r="C11" s="48"/>
      <c r="D11" s="48"/>
      <c r="E11" s="48"/>
      <c r="F11" s="48"/>
      <c r="G11" s="48"/>
      <c r="H11" s="48"/>
      <c r="I11" s="48"/>
      <c r="J11" s="48"/>
      <c r="K11" s="48"/>
      <c r="L11" s="48"/>
      <c r="M11" s="48"/>
      <c r="N11" s="48"/>
      <c r="O11" s="48"/>
      <c r="P11" s="48"/>
      <c r="Q11" s="48"/>
      <c r="R11" s="48"/>
      <c r="S11" s="48"/>
      <c r="T11" s="48"/>
      <c r="U11" s="48"/>
    </row>
    <row r="12" spans="1:21" ht="13.6" customHeight="1">
      <c r="A12" s="48"/>
      <c r="B12" s="48"/>
      <c r="C12" s="48"/>
      <c r="D12" s="48"/>
      <c r="E12" s="48"/>
      <c r="F12" s="48"/>
      <c r="G12" s="48"/>
      <c r="H12" s="48"/>
      <c r="I12" s="48"/>
      <c r="J12" s="48"/>
      <c r="K12" s="48"/>
      <c r="L12" s="48"/>
      <c r="M12" s="48"/>
      <c r="N12" s="48"/>
      <c r="O12" s="48"/>
      <c r="P12" s="48"/>
      <c r="Q12" s="48"/>
      <c r="R12" s="48"/>
      <c r="S12" s="48"/>
      <c r="T12" s="48"/>
      <c r="U12" s="48"/>
    </row>
    <row r="13" spans="1:21" ht="13.6" customHeight="1">
      <c r="A13" s="48"/>
      <c r="B13" s="48"/>
      <c r="C13" s="48"/>
      <c r="D13" s="48"/>
      <c r="E13" s="48"/>
      <c r="F13" s="48"/>
      <c r="G13" s="48"/>
      <c r="H13" s="48"/>
      <c r="I13" s="48"/>
      <c r="J13" s="48"/>
      <c r="K13" s="48"/>
      <c r="L13" s="48"/>
      <c r="M13" s="48"/>
      <c r="N13" s="48"/>
      <c r="O13" s="48"/>
      <c r="P13" s="48"/>
      <c r="Q13" s="48"/>
      <c r="R13" s="48"/>
      <c r="S13" s="48"/>
      <c r="T13" s="48"/>
      <c r="U13" s="48"/>
    </row>
    <row r="14" spans="1:21" ht="13.6" customHeight="1">
      <c r="A14" s="48"/>
      <c r="B14" s="48"/>
      <c r="C14" s="48"/>
      <c r="D14" s="48"/>
      <c r="E14" s="48"/>
      <c r="F14" s="48"/>
      <c r="G14" s="48"/>
      <c r="H14" s="48"/>
      <c r="I14" s="48"/>
      <c r="J14" s="48"/>
      <c r="K14" s="48"/>
      <c r="L14" s="48"/>
      <c r="M14" s="48"/>
      <c r="N14" s="48"/>
      <c r="O14" s="48"/>
      <c r="P14" s="48"/>
      <c r="Q14" s="48"/>
      <c r="R14" s="48"/>
      <c r="S14" s="48"/>
      <c r="T14" s="48"/>
      <c r="U14" s="48"/>
    </row>
    <row r="15" spans="1:21" ht="13.6" customHeight="1">
      <c r="A15" s="48"/>
      <c r="B15" s="48"/>
      <c r="C15" s="48"/>
      <c r="D15" s="48"/>
      <c r="E15" s="48"/>
      <c r="F15" s="48"/>
      <c r="G15" s="48"/>
      <c r="H15" s="48"/>
      <c r="I15" s="48"/>
      <c r="J15" s="48"/>
      <c r="K15" s="48"/>
      <c r="L15" s="48"/>
      <c r="M15" s="48"/>
      <c r="N15" s="48"/>
      <c r="O15" s="48"/>
      <c r="P15" s="48"/>
      <c r="Q15" s="48"/>
      <c r="R15" s="48"/>
      <c r="S15" s="48"/>
      <c r="T15" s="48"/>
      <c r="U15" s="48"/>
    </row>
    <row r="16" spans="1:21" ht="13.6" customHeight="1">
      <c r="A16" s="48"/>
      <c r="B16" s="48"/>
      <c r="C16" s="48"/>
      <c r="D16" s="48"/>
      <c r="E16" s="48"/>
      <c r="F16" s="48"/>
      <c r="G16" s="48"/>
      <c r="H16" s="48"/>
      <c r="I16" s="48"/>
      <c r="J16" s="48"/>
      <c r="K16" s="48"/>
      <c r="L16" s="48"/>
      <c r="M16" s="48"/>
      <c r="N16" s="48"/>
      <c r="O16" s="48"/>
      <c r="P16" s="48"/>
      <c r="Q16" s="48"/>
      <c r="R16" s="48"/>
      <c r="S16" s="48"/>
      <c r="T16" s="48"/>
      <c r="U16" s="48"/>
    </row>
    <row r="17" spans="1:21" ht="13.6" customHeight="1">
      <c r="A17" s="48"/>
      <c r="B17" s="48"/>
      <c r="C17" s="48"/>
      <c r="D17" s="48"/>
      <c r="E17" s="48"/>
      <c r="F17" s="48"/>
      <c r="G17" s="48"/>
      <c r="H17" s="48"/>
      <c r="I17" s="48"/>
      <c r="J17" s="48"/>
      <c r="K17" s="48"/>
      <c r="L17" s="48"/>
      <c r="M17" s="48"/>
      <c r="N17" s="48"/>
      <c r="O17" s="48"/>
      <c r="P17" s="48"/>
      <c r="Q17" s="48"/>
      <c r="R17" s="48"/>
      <c r="S17" s="48"/>
      <c r="T17" s="48"/>
      <c r="U17" s="48"/>
    </row>
    <row r="18" spans="1:21" ht="13.6" customHeight="1">
      <c r="A18" s="48"/>
      <c r="B18" s="48"/>
      <c r="C18" s="48"/>
      <c r="D18" s="48"/>
      <c r="E18" s="48"/>
      <c r="F18" s="48"/>
      <c r="G18" s="48"/>
      <c r="H18" s="48"/>
      <c r="I18" s="48"/>
      <c r="J18" s="48"/>
      <c r="K18" s="48"/>
      <c r="L18" s="48"/>
      <c r="M18" s="48"/>
      <c r="N18" s="48"/>
      <c r="O18" s="48"/>
      <c r="P18" s="48"/>
      <c r="Q18" s="48"/>
      <c r="R18" s="48"/>
      <c r="S18" s="48"/>
      <c r="T18" s="48"/>
      <c r="U18" s="48"/>
    </row>
    <row r="19" spans="1:21" ht="13.6" customHeight="1">
      <c r="A19" s="48"/>
      <c r="B19" s="48"/>
      <c r="C19" s="48"/>
      <c r="D19" s="48"/>
      <c r="E19" s="48"/>
      <c r="F19" s="48"/>
      <c r="G19" s="48"/>
      <c r="H19" s="48"/>
      <c r="I19" s="48"/>
      <c r="J19" s="48"/>
      <c r="K19" s="48"/>
      <c r="L19" s="48"/>
      <c r="M19" s="48"/>
      <c r="N19" s="48"/>
      <c r="O19" s="48"/>
      <c r="P19" s="48"/>
      <c r="Q19" s="48"/>
      <c r="R19" s="48"/>
      <c r="S19" s="48"/>
      <c r="T19" s="48"/>
      <c r="U19" s="48"/>
    </row>
    <row r="20" spans="1:21" ht="13.6" customHeight="1">
      <c r="A20" s="48"/>
      <c r="B20" s="48"/>
      <c r="C20" s="48"/>
      <c r="D20" s="48"/>
      <c r="E20" s="48"/>
      <c r="F20" s="48"/>
      <c r="G20" s="48"/>
      <c r="H20" s="48"/>
      <c r="I20" s="48"/>
      <c r="J20" s="48"/>
      <c r="K20" s="48"/>
      <c r="L20" s="48"/>
      <c r="M20" s="48"/>
      <c r="N20" s="48"/>
      <c r="O20" s="48"/>
      <c r="P20" s="48"/>
      <c r="Q20" s="48"/>
      <c r="R20" s="48"/>
      <c r="S20" s="48"/>
      <c r="T20" s="48"/>
      <c r="U20" s="48"/>
    </row>
    <row r="21" spans="1:21" ht="13.6" customHeight="1">
      <c r="A21" s="48"/>
      <c r="B21" s="48"/>
      <c r="C21" s="48"/>
      <c r="D21" s="48"/>
      <c r="E21" s="48"/>
      <c r="F21" s="48"/>
      <c r="G21" s="48"/>
      <c r="H21" s="48"/>
      <c r="I21" s="48"/>
      <c r="J21" s="48"/>
      <c r="K21" s="48"/>
      <c r="L21" s="48"/>
      <c r="M21" s="48"/>
      <c r="N21" s="48"/>
      <c r="O21" s="48"/>
      <c r="P21" s="48"/>
      <c r="Q21" s="48"/>
      <c r="R21" s="48"/>
      <c r="S21" s="48"/>
      <c r="T21" s="48"/>
      <c r="U21" s="48"/>
    </row>
    <row r="22" spans="1:21" ht="13.6" customHeight="1">
      <c r="A22" s="48"/>
      <c r="B22" s="48"/>
      <c r="C22" s="48"/>
      <c r="D22" s="48"/>
      <c r="E22" s="48"/>
      <c r="F22" s="48"/>
      <c r="G22" s="48"/>
      <c r="H22" s="48"/>
      <c r="I22" s="48"/>
      <c r="J22" s="48"/>
      <c r="K22" s="48"/>
      <c r="L22" s="48"/>
      <c r="M22" s="48"/>
      <c r="N22" s="48"/>
      <c r="O22" s="48"/>
      <c r="P22" s="48"/>
      <c r="Q22" s="48"/>
      <c r="R22" s="48"/>
      <c r="S22" s="48"/>
      <c r="T22" s="48"/>
      <c r="U22" s="48"/>
    </row>
    <row r="23" spans="1:21" ht="13.6" customHeight="1">
      <c r="A23" s="48"/>
      <c r="B23" s="48"/>
      <c r="C23" s="48"/>
      <c r="D23" s="48"/>
      <c r="E23" s="48"/>
      <c r="F23" s="48"/>
      <c r="G23" s="48"/>
      <c r="H23" s="48"/>
      <c r="I23" s="48"/>
      <c r="J23" s="48"/>
      <c r="K23" s="48"/>
      <c r="L23" s="48"/>
      <c r="M23" s="48"/>
      <c r="N23" s="48"/>
      <c r="O23" s="48"/>
      <c r="P23" s="48"/>
      <c r="Q23" s="48"/>
      <c r="R23" s="48"/>
      <c r="S23" s="48"/>
      <c r="T23" s="48"/>
      <c r="U23" s="48"/>
    </row>
    <row r="24" spans="1:21" ht="13.6" customHeight="1">
      <c r="A24" s="48"/>
      <c r="B24" s="48"/>
      <c r="C24" s="48"/>
      <c r="D24" s="48"/>
      <c r="E24" s="48"/>
      <c r="F24" s="48"/>
      <c r="G24" s="48"/>
      <c r="H24" s="48"/>
      <c r="I24" s="48"/>
      <c r="J24" s="48"/>
      <c r="K24" s="48"/>
      <c r="L24" s="48"/>
      <c r="M24" s="48"/>
      <c r="N24" s="48"/>
      <c r="O24" s="48"/>
      <c r="P24" s="48"/>
      <c r="Q24" s="48"/>
      <c r="R24" s="48"/>
      <c r="S24" s="48"/>
      <c r="T24" s="48"/>
      <c r="U24" s="48"/>
    </row>
    <row r="25" spans="1:21" ht="13.6" customHeight="1">
      <c r="A25" s="48"/>
      <c r="B25" s="48"/>
      <c r="C25" s="48"/>
      <c r="D25" s="48"/>
      <c r="E25" s="48"/>
      <c r="F25" s="48"/>
      <c r="G25" s="48"/>
      <c r="H25" s="48"/>
      <c r="I25" s="48"/>
      <c r="J25" s="48"/>
      <c r="K25" s="48"/>
      <c r="L25" s="48"/>
      <c r="M25" s="48"/>
      <c r="N25" s="48"/>
      <c r="O25" s="48"/>
      <c r="P25" s="48"/>
      <c r="Q25" s="48"/>
      <c r="R25" s="48"/>
      <c r="S25" s="48"/>
      <c r="T25" s="48"/>
      <c r="U25" s="48"/>
    </row>
    <row r="26" spans="1:21" ht="13.6" customHeight="1">
      <c r="A26" s="48"/>
      <c r="B26" s="48"/>
      <c r="C26" s="48"/>
      <c r="D26" s="48"/>
      <c r="E26" s="48"/>
      <c r="F26" s="48"/>
      <c r="G26" s="48"/>
      <c r="H26" s="48"/>
      <c r="I26" s="48"/>
      <c r="J26" s="48"/>
      <c r="K26" s="48"/>
      <c r="L26" s="48"/>
      <c r="M26" s="48"/>
      <c r="N26" s="48"/>
      <c r="O26" s="48"/>
      <c r="P26" s="48"/>
      <c r="Q26" s="48"/>
      <c r="R26" s="48"/>
      <c r="S26" s="48"/>
      <c r="T26" s="48"/>
      <c r="U26" s="48"/>
    </row>
    <row r="27" spans="1:21" ht="13.6" customHeight="1">
      <c r="A27" s="48"/>
      <c r="B27" s="48"/>
      <c r="C27" s="48"/>
      <c r="D27" s="48"/>
      <c r="E27" s="48"/>
      <c r="F27" s="48"/>
      <c r="G27" s="48"/>
      <c r="H27" s="48"/>
      <c r="I27" s="48"/>
      <c r="J27" s="48"/>
      <c r="K27" s="48"/>
      <c r="L27" s="48"/>
      <c r="M27" s="48"/>
      <c r="N27" s="48"/>
      <c r="O27" s="48"/>
      <c r="P27" s="48"/>
      <c r="Q27" s="48"/>
      <c r="R27" s="48"/>
      <c r="S27" s="48"/>
      <c r="T27" s="48"/>
      <c r="U27" s="48"/>
    </row>
    <row r="28" spans="1:21" ht="13.6" customHeight="1">
      <c r="A28" s="48"/>
      <c r="B28" s="48"/>
      <c r="C28" s="48"/>
      <c r="D28" s="48"/>
      <c r="E28" s="48"/>
      <c r="F28" s="48"/>
      <c r="G28" s="48"/>
      <c r="H28" s="48"/>
      <c r="I28" s="48"/>
      <c r="J28" s="48"/>
      <c r="K28" s="48"/>
      <c r="L28" s="48"/>
      <c r="M28" s="48"/>
      <c r="N28" s="48"/>
      <c r="O28" s="48"/>
      <c r="P28" s="48"/>
      <c r="Q28" s="48"/>
      <c r="R28" s="48"/>
      <c r="S28" s="48"/>
      <c r="T28" s="48"/>
      <c r="U28" s="48"/>
    </row>
    <row r="29" spans="1:21" ht="13.6" customHeight="1">
      <c r="A29" s="48"/>
      <c r="B29" s="48"/>
      <c r="C29" s="48"/>
      <c r="D29" s="48"/>
      <c r="E29" s="48"/>
      <c r="F29" s="48"/>
      <c r="G29" s="48"/>
      <c r="H29" s="48"/>
      <c r="I29" s="48"/>
      <c r="J29" s="48"/>
      <c r="K29" s="48"/>
      <c r="L29" s="48"/>
      <c r="M29" s="48"/>
      <c r="N29" s="48"/>
      <c r="O29" s="48"/>
      <c r="P29" s="48"/>
      <c r="Q29" s="48"/>
      <c r="R29" s="48"/>
      <c r="S29" s="48"/>
      <c r="T29" s="48"/>
      <c r="U29" s="48"/>
    </row>
    <row r="30" spans="1:21" ht="13.6" customHeight="1">
      <c r="A30" s="48"/>
      <c r="B30" s="48"/>
      <c r="C30" s="48"/>
      <c r="D30" s="48"/>
      <c r="E30" s="48"/>
      <c r="F30" s="48"/>
      <c r="G30" s="48"/>
      <c r="H30" s="48"/>
      <c r="I30" s="48"/>
      <c r="J30" s="48"/>
      <c r="K30" s="48"/>
      <c r="L30" s="48"/>
      <c r="M30" s="48"/>
      <c r="N30" s="48"/>
      <c r="O30" s="48"/>
      <c r="P30" s="48"/>
      <c r="Q30" s="48"/>
      <c r="R30" s="48"/>
      <c r="S30" s="48"/>
      <c r="T30" s="48"/>
      <c r="U30" s="48"/>
    </row>
    <row r="31" spans="1:21" ht="13.6" customHeight="1">
      <c r="A31" s="48"/>
      <c r="B31" s="48"/>
      <c r="C31" s="48"/>
      <c r="D31" s="48"/>
      <c r="E31" s="48"/>
      <c r="F31" s="48"/>
      <c r="G31" s="48"/>
      <c r="H31" s="48"/>
      <c r="I31" s="48"/>
      <c r="J31" s="48"/>
      <c r="K31" s="48"/>
      <c r="L31" s="48"/>
      <c r="M31" s="48"/>
      <c r="N31" s="48"/>
      <c r="O31" s="48"/>
      <c r="P31" s="48"/>
      <c r="Q31" s="48"/>
      <c r="R31" s="48"/>
      <c r="S31" s="48"/>
      <c r="T31" s="48"/>
      <c r="U31" s="48"/>
    </row>
    <row r="32" spans="1:21" ht="13.6" customHeight="1">
      <c r="A32" s="48"/>
      <c r="B32" s="48"/>
      <c r="C32" s="48"/>
      <c r="D32" s="48"/>
      <c r="E32" s="48"/>
      <c r="F32" s="48"/>
      <c r="G32" s="48"/>
      <c r="H32" s="48"/>
      <c r="I32" s="48"/>
      <c r="J32" s="48"/>
      <c r="K32" s="48"/>
      <c r="L32" s="48"/>
      <c r="M32" s="48"/>
      <c r="N32" s="48"/>
      <c r="O32" s="48"/>
      <c r="P32" s="48"/>
      <c r="Q32" s="48"/>
      <c r="R32" s="48"/>
      <c r="S32" s="48"/>
      <c r="T32" s="48"/>
      <c r="U32" s="48"/>
    </row>
    <row r="33" spans="1:21" ht="13.6" customHeight="1">
      <c r="A33" s="48"/>
      <c r="B33" s="48"/>
      <c r="C33" s="48"/>
      <c r="D33" s="48"/>
      <c r="E33" s="48"/>
      <c r="F33" s="48"/>
      <c r="G33" s="48"/>
      <c r="H33" s="48"/>
      <c r="I33" s="48"/>
      <c r="J33" s="48"/>
      <c r="K33" s="48"/>
      <c r="L33" s="48"/>
      <c r="M33" s="48"/>
      <c r="N33" s="48"/>
      <c r="O33" s="48"/>
      <c r="P33" s="48"/>
      <c r="Q33" s="48"/>
      <c r="R33" s="48"/>
      <c r="S33" s="48"/>
      <c r="T33" s="48"/>
      <c r="U33" s="48"/>
    </row>
    <row r="34" spans="1:21" ht="13.6" customHeight="1">
      <c r="A34" s="48"/>
      <c r="B34" s="48"/>
      <c r="C34" s="48"/>
      <c r="D34" s="48"/>
      <c r="E34" s="48"/>
      <c r="F34" s="48"/>
      <c r="G34" s="48"/>
      <c r="H34" s="48"/>
      <c r="I34" s="48"/>
      <c r="J34" s="48"/>
      <c r="K34" s="48"/>
      <c r="L34" s="48"/>
      <c r="M34" s="48"/>
      <c r="N34" s="48"/>
      <c r="O34" s="48"/>
      <c r="P34" s="48"/>
      <c r="Q34" s="48"/>
      <c r="R34" s="48"/>
      <c r="S34" s="48"/>
      <c r="T34" s="48"/>
      <c r="U34" s="48"/>
    </row>
    <row r="35" spans="1:21" ht="13.6" customHeight="1">
      <c r="A35" s="48"/>
      <c r="B35" s="48"/>
      <c r="C35" s="48"/>
      <c r="D35" s="48"/>
      <c r="E35" s="48"/>
      <c r="F35" s="48"/>
      <c r="G35" s="48"/>
      <c r="H35" s="48"/>
      <c r="I35" s="48"/>
      <c r="J35" s="48"/>
      <c r="K35" s="48"/>
      <c r="L35" s="48"/>
      <c r="M35" s="48"/>
      <c r="N35" s="48"/>
      <c r="O35" s="48"/>
      <c r="P35" s="48"/>
      <c r="Q35" s="48"/>
      <c r="R35" s="48"/>
      <c r="S35" s="48"/>
      <c r="T35" s="48"/>
      <c r="U35" s="48"/>
    </row>
    <row r="36" spans="1:21" ht="13.6" customHeight="1">
      <c r="A36" s="48"/>
      <c r="B36" s="48"/>
      <c r="C36" s="48"/>
      <c r="D36" s="48"/>
      <c r="E36" s="48"/>
      <c r="F36" s="48"/>
      <c r="G36" s="48"/>
      <c r="H36" s="48"/>
      <c r="I36" s="48"/>
      <c r="J36" s="48"/>
      <c r="K36" s="48"/>
      <c r="L36" s="48"/>
      <c r="M36" s="48"/>
      <c r="N36" s="48"/>
      <c r="O36" s="48"/>
      <c r="P36" s="48"/>
      <c r="Q36" s="48"/>
      <c r="R36" s="48"/>
      <c r="S36" s="48"/>
      <c r="T36" s="48"/>
      <c r="U36" s="48"/>
    </row>
    <row r="37" spans="1:21" ht="13.6" customHeight="1">
      <c r="A37" s="48"/>
      <c r="B37" s="48"/>
      <c r="C37" s="48"/>
      <c r="D37" s="48"/>
      <c r="E37" s="48"/>
      <c r="F37" s="48"/>
      <c r="G37" s="48"/>
      <c r="H37" s="48"/>
      <c r="I37" s="48"/>
      <c r="J37" s="48"/>
      <c r="K37" s="48"/>
      <c r="L37" s="48"/>
      <c r="M37" s="48"/>
      <c r="N37" s="48"/>
      <c r="O37" s="48"/>
      <c r="P37" s="48"/>
      <c r="Q37" s="48"/>
      <c r="R37" s="48"/>
      <c r="S37" s="48"/>
      <c r="T37" s="48"/>
      <c r="U37" s="48"/>
    </row>
    <row r="38" spans="1:21" ht="13.6" customHeight="1">
      <c r="A38" s="48"/>
      <c r="B38" s="48"/>
      <c r="C38" s="48"/>
      <c r="D38" s="48"/>
      <c r="E38" s="48"/>
      <c r="F38" s="48"/>
      <c r="G38" s="48"/>
      <c r="H38" s="48"/>
      <c r="I38" s="48"/>
      <c r="J38" s="48"/>
      <c r="K38" s="48"/>
      <c r="L38" s="48"/>
      <c r="M38" s="48"/>
      <c r="N38" s="48"/>
      <c r="O38" s="48"/>
      <c r="P38" s="48"/>
      <c r="Q38" s="48"/>
      <c r="R38" s="48"/>
      <c r="S38" s="48"/>
      <c r="T38" s="48"/>
      <c r="U38" s="48"/>
    </row>
    <row r="39" spans="1:21" ht="13.6" customHeight="1">
      <c r="A39" s="48"/>
      <c r="B39" s="48"/>
      <c r="C39" s="48"/>
      <c r="D39" s="48"/>
      <c r="E39" s="48"/>
      <c r="F39" s="48"/>
      <c r="G39" s="48"/>
      <c r="H39" s="48"/>
      <c r="I39" s="48"/>
      <c r="J39" s="48"/>
      <c r="K39" s="48"/>
      <c r="L39" s="48"/>
      <c r="M39" s="48"/>
      <c r="N39" s="48"/>
      <c r="O39" s="48"/>
      <c r="P39" s="48"/>
      <c r="Q39" s="48"/>
      <c r="R39" s="48"/>
      <c r="S39" s="48"/>
      <c r="T39" s="48"/>
      <c r="U39" s="48"/>
    </row>
    <row r="40" spans="1:21" ht="13.6" customHeight="1">
      <c r="A40" s="48"/>
      <c r="B40" s="48"/>
      <c r="C40" s="48"/>
      <c r="D40" s="48"/>
      <c r="E40" s="48"/>
      <c r="F40" s="48"/>
      <c r="G40" s="48"/>
      <c r="H40" s="48"/>
      <c r="I40" s="48"/>
      <c r="J40" s="48"/>
      <c r="K40" s="48"/>
      <c r="L40" s="48"/>
      <c r="M40" s="48"/>
      <c r="N40" s="48"/>
      <c r="O40" s="48"/>
      <c r="P40" s="48"/>
      <c r="Q40" s="48"/>
      <c r="R40" s="48"/>
      <c r="S40" s="48"/>
      <c r="T40" s="48"/>
      <c r="U40" s="48"/>
    </row>
    <row r="41" spans="1:21" ht="13.6" customHeight="1">
      <c r="A41" s="48"/>
      <c r="B41" s="48"/>
      <c r="C41" s="48"/>
      <c r="D41" s="48"/>
      <c r="E41" s="48"/>
      <c r="F41" s="48"/>
      <c r="G41" s="48"/>
      <c r="H41" s="48"/>
      <c r="I41" s="48"/>
      <c r="J41" s="48"/>
      <c r="K41" s="48"/>
      <c r="L41" s="48"/>
      <c r="M41" s="48"/>
      <c r="N41" s="48"/>
      <c r="O41" s="48"/>
      <c r="P41" s="48"/>
      <c r="Q41" s="48"/>
      <c r="R41" s="48"/>
      <c r="S41" s="48"/>
      <c r="T41" s="48"/>
      <c r="U41" s="48"/>
    </row>
    <row r="42" spans="1:21" ht="13.6" customHeight="1">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8"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8" customHeight="1">
      <c r="A45" s="48"/>
      <c r="B45" s="1159" t="s">
        <v>11</v>
      </c>
      <c r="C45" s="1160"/>
      <c r="D45" s="58"/>
      <c r="E45" s="1165" t="s">
        <v>12</v>
      </c>
      <c r="F45" s="1165"/>
      <c r="G45" s="1165"/>
      <c r="H45" s="1165"/>
      <c r="I45" s="1165"/>
      <c r="J45" s="1166"/>
      <c r="K45" s="59">
        <v>4938</v>
      </c>
      <c r="L45" s="60">
        <v>4763</v>
      </c>
      <c r="M45" s="60">
        <v>4397</v>
      </c>
      <c r="N45" s="60">
        <v>4125</v>
      </c>
      <c r="O45" s="61">
        <v>3793</v>
      </c>
      <c r="P45" s="48"/>
      <c r="Q45" s="48"/>
      <c r="R45" s="48"/>
      <c r="S45" s="48"/>
      <c r="T45" s="48"/>
      <c r="U45" s="48"/>
    </row>
    <row r="46" spans="1:21" ht="30.8" customHeight="1">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8" customHeight="1">
      <c r="A47" s="48"/>
      <c r="B47" s="1161"/>
      <c r="C47" s="1162"/>
      <c r="D47" s="62"/>
      <c r="E47" s="1153" t="s">
        <v>14</v>
      </c>
      <c r="F47" s="1153"/>
      <c r="G47" s="1153"/>
      <c r="H47" s="1153"/>
      <c r="I47" s="1153"/>
      <c r="J47" s="1154"/>
      <c r="K47" s="63">
        <v>39</v>
      </c>
      <c r="L47" s="64">
        <v>45</v>
      </c>
      <c r="M47" s="64">
        <v>40</v>
      </c>
      <c r="N47" s="64">
        <v>32</v>
      </c>
      <c r="O47" s="65">
        <v>21</v>
      </c>
      <c r="P47" s="48"/>
      <c r="Q47" s="48"/>
      <c r="R47" s="48"/>
      <c r="S47" s="48"/>
      <c r="T47" s="48"/>
      <c r="U47" s="48"/>
    </row>
    <row r="48" spans="1:21" ht="30.8" customHeight="1">
      <c r="A48" s="48"/>
      <c r="B48" s="1161"/>
      <c r="C48" s="1162"/>
      <c r="D48" s="62"/>
      <c r="E48" s="1153" t="s">
        <v>15</v>
      </c>
      <c r="F48" s="1153"/>
      <c r="G48" s="1153"/>
      <c r="H48" s="1153"/>
      <c r="I48" s="1153"/>
      <c r="J48" s="1154"/>
      <c r="K48" s="63">
        <v>44</v>
      </c>
      <c r="L48" s="64">
        <v>45</v>
      </c>
      <c r="M48" s="64">
        <v>45</v>
      </c>
      <c r="N48" s="64">
        <v>55</v>
      </c>
      <c r="O48" s="65">
        <v>70</v>
      </c>
      <c r="P48" s="48"/>
      <c r="Q48" s="48"/>
      <c r="R48" s="48"/>
      <c r="S48" s="48"/>
      <c r="T48" s="48"/>
      <c r="U48" s="48"/>
    </row>
    <row r="49" spans="1:21" ht="30.8" customHeight="1">
      <c r="A49" s="48"/>
      <c r="B49" s="1161"/>
      <c r="C49" s="1162"/>
      <c r="D49" s="62"/>
      <c r="E49" s="1153" t="s">
        <v>16</v>
      </c>
      <c r="F49" s="1153"/>
      <c r="G49" s="1153"/>
      <c r="H49" s="1153"/>
      <c r="I49" s="1153"/>
      <c r="J49" s="1154"/>
      <c r="K49" s="63">
        <v>258</v>
      </c>
      <c r="L49" s="64">
        <v>259</v>
      </c>
      <c r="M49" s="64">
        <v>214</v>
      </c>
      <c r="N49" s="64">
        <v>203</v>
      </c>
      <c r="O49" s="65">
        <v>162</v>
      </c>
      <c r="P49" s="48"/>
      <c r="Q49" s="48"/>
      <c r="R49" s="48"/>
      <c r="S49" s="48"/>
      <c r="T49" s="48"/>
      <c r="U49" s="48"/>
    </row>
    <row r="50" spans="1:21" ht="30.8" customHeight="1">
      <c r="A50" s="48"/>
      <c r="B50" s="1161"/>
      <c r="C50" s="1162"/>
      <c r="D50" s="62"/>
      <c r="E50" s="1153" t="s">
        <v>17</v>
      </c>
      <c r="F50" s="1153"/>
      <c r="G50" s="1153"/>
      <c r="H50" s="1153"/>
      <c r="I50" s="1153"/>
      <c r="J50" s="1154"/>
      <c r="K50" s="63">
        <v>320</v>
      </c>
      <c r="L50" s="64">
        <v>34</v>
      </c>
      <c r="M50" s="64">
        <v>34</v>
      </c>
      <c r="N50" s="64">
        <v>34</v>
      </c>
      <c r="O50" s="65">
        <v>34</v>
      </c>
      <c r="P50" s="48"/>
      <c r="Q50" s="48"/>
      <c r="R50" s="48"/>
      <c r="S50" s="48"/>
      <c r="T50" s="48"/>
      <c r="U50" s="48"/>
    </row>
    <row r="51" spans="1:21" ht="30.8" customHeight="1">
      <c r="A51" s="48"/>
      <c r="B51" s="1163"/>
      <c r="C51" s="1164"/>
      <c r="D51" s="66"/>
      <c r="E51" s="1153" t="s">
        <v>18</v>
      </c>
      <c r="F51" s="1153"/>
      <c r="G51" s="1153"/>
      <c r="H51" s="1153"/>
      <c r="I51" s="1153"/>
      <c r="J51" s="1154"/>
      <c r="K51" s="63" t="s">
        <v>471</v>
      </c>
      <c r="L51" s="64" t="s">
        <v>471</v>
      </c>
      <c r="M51" s="64" t="s">
        <v>471</v>
      </c>
      <c r="N51" s="64" t="s">
        <v>471</v>
      </c>
      <c r="O51" s="65" t="s">
        <v>471</v>
      </c>
      <c r="P51" s="48"/>
      <c r="Q51" s="48"/>
      <c r="R51" s="48"/>
      <c r="S51" s="48"/>
      <c r="T51" s="48"/>
      <c r="U51" s="48"/>
    </row>
    <row r="52" spans="1:21" ht="30.8" customHeight="1">
      <c r="A52" s="48"/>
      <c r="B52" s="1151" t="s">
        <v>19</v>
      </c>
      <c r="C52" s="1152"/>
      <c r="D52" s="66"/>
      <c r="E52" s="1153" t="s">
        <v>20</v>
      </c>
      <c r="F52" s="1153"/>
      <c r="G52" s="1153"/>
      <c r="H52" s="1153"/>
      <c r="I52" s="1153"/>
      <c r="J52" s="1154"/>
      <c r="K52" s="63">
        <v>3091</v>
      </c>
      <c r="L52" s="64">
        <v>3407</v>
      </c>
      <c r="M52" s="64">
        <v>3469</v>
      </c>
      <c r="N52" s="64">
        <v>3613</v>
      </c>
      <c r="O52" s="65">
        <v>3636</v>
      </c>
      <c r="P52" s="48"/>
      <c r="Q52" s="48"/>
      <c r="R52" s="48"/>
      <c r="S52" s="48"/>
      <c r="T52" s="48"/>
      <c r="U52" s="48"/>
    </row>
    <row r="53" spans="1:21" ht="30.8" customHeight="1" thickBot="1">
      <c r="A53" s="48"/>
      <c r="B53" s="1155" t="s">
        <v>21</v>
      </c>
      <c r="C53" s="1156"/>
      <c r="D53" s="67"/>
      <c r="E53" s="1157" t="s">
        <v>22</v>
      </c>
      <c r="F53" s="1157"/>
      <c r="G53" s="1157"/>
      <c r="H53" s="1157"/>
      <c r="I53" s="1157"/>
      <c r="J53" s="1158"/>
      <c r="K53" s="68">
        <v>2508</v>
      </c>
      <c r="L53" s="69">
        <v>1739</v>
      </c>
      <c r="M53" s="69">
        <v>1261</v>
      </c>
      <c r="N53" s="69">
        <v>836</v>
      </c>
      <c r="O53" s="70">
        <v>444</v>
      </c>
      <c r="P53" s="48"/>
      <c r="Q53" s="48"/>
      <c r="R53" s="48"/>
      <c r="S53" s="48"/>
      <c r="T53" s="48"/>
      <c r="U53" s="48"/>
    </row>
    <row r="54" spans="1:21" ht="24.05"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05" customHeight="1">
      <c r="A55" s="48"/>
      <c r="B55" s="71"/>
      <c r="C55" s="48"/>
      <c r="D55" s="48"/>
      <c r="E55" s="48"/>
      <c r="F55" s="48"/>
      <c r="G55" s="48"/>
      <c r="H55" s="48"/>
      <c r="I55" s="48"/>
      <c r="J55" s="48"/>
      <c r="K55" s="48"/>
      <c r="L55" s="48"/>
      <c r="M55" s="48"/>
      <c r="N55" s="48"/>
      <c r="O55" s="48"/>
      <c r="P55" s="48"/>
      <c r="Q55" s="48"/>
      <c r="R55" s="48"/>
      <c r="S55" s="48"/>
      <c r="T55" s="48"/>
      <c r="U55" s="48"/>
    </row>
    <row r="56" spans="1:21" ht="24.05"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中井 飛浩（nakai takahiro）</cp:lastModifiedBy>
  <cp:lastPrinted>2015-04-23T12:10:20Z</cp:lastPrinted>
  <dcterms:created xsi:type="dcterms:W3CDTF">2015-02-17T06:31:49Z</dcterms:created>
  <dcterms:modified xsi:type="dcterms:W3CDTF">2017-02-22T23:44:28Z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