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city.taito.tokyo.jp\台東区\企画財政部\財政課\課外秘\調査担当\Ｒ３年度\◇財政状況資料集\②040228令和２年度財政状況資料集の作成及び提出について\03 区政課へ回答\"/>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E35" i="10"/>
  <c r="AM35" i="10"/>
  <c r="U35" i="10"/>
  <c r="C35" i="10"/>
  <c r="CO34" i="10"/>
  <c r="CO35" i="10" s="1"/>
  <c r="CO36"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<sst xmlns="http://schemas.openxmlformats.org/spreadsheetml/2006/main" count="1106" uniqueCount="604">
  <si>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</si>
  <si>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</si>
  <si>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</si>
  <si>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</si>
  <si>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</si>
  <si>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</si>
  <si>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</si>
  <si>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</si>
  <si>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</si>
  <si>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</si>
  <si>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</si>
  <si>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</si>
  <si>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</si>
  <si>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</si>
  <si>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</si>
  <si>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</si>
  <si>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</si>
  <si>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</si>
  <si>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</si>
  <si>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</si>
  <si>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</si>
  <si>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</si>
  <si>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</si>
  <si>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</si>
  <si>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</si>
  <si>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</si>
  <si>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</si>
  <si>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</si>
  <si>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</si>
  <si>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</si>
  <si>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</si>
  <si>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</si>
  <si>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</si>
  <si>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</si>
  <si>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</si>
  <si>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</si>
  <si>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</si>
  <si>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</si>
  <si>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</si>
  <si>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</si>
  <si>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</si>
  <si>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</si>
  <si>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</si>
  <si>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</si>
  <si>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</si>
  <si>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</si>
  <si>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</si>
  <si>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</si>
  <si>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</si>
  <si>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</si>
  <si>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</si>
  <si>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</si>
  <si>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</si>
  <si>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</si>
  <si>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</si>
  <si>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</si>
  <si>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</si>
  <si>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</si>
  <si>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</si>
  <si>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</si>
  <si>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</si>
  <si>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</si>
  <si>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</si>
  <si>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</si>
  <si>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</si>
  <si>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</si>
  <si>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</si>
  <si>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</si>
  <si>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</si>
  <si>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</si>
  <si>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</si>
  <si>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</si>
  <si>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</si>
  <si>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</si>
  <si>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</si>
  <si>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</si>
  <si>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</si>
  <si>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</si>
  <si>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</si>
  <si>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</si>
  <si>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</si>
  <si>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</si>
  <si>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</si>
  <si>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</si>
  <si>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</si>
  <si>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</si>
  <si>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</si>
  <si>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</si>
  <si>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</si>
  <si>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</si>
  <si>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</si>
  <si>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</si>
  <si>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</si>
  <si>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</si>
  <si>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</si>
  <si>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</si>
  <si>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</si>
  <si>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</si>
  <si>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台東区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</si>
  <si>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</si>
  <si>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</si>
  <si>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</si>
  <si>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</si>
  <si>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</si>
  <si>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</si>
  <si>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</si>
  <si>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</si>
  <si>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</si>
  <si>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</si>
  <si>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</si>
  <si>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</si>
  <si>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</si>
  <si>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</si>
  <si>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</si>
  <si>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</si>
  <si>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</si>
  <si>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</si>
  <si>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</si>
  <si>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</si>
  <si>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</si>
  <si>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</si>
  <si>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</si>
  <si>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</si>
  <si>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</si>
  <si>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</si>
  <si>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</si>
  <si>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</si>
  <si>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</si>
  <si>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</si>
  <si>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</si>
  <si>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</si>
  <si>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</si>
  <si>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</si>
  <si>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</si>
  <si>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</si>
  <si>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</si>
  <si>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</si>
  <si>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</si>
  <si>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</si>
  <si>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</si>
  <si>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</si>
  <si>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</si>
  <si>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</si>
  <si>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</si>
  <si>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</si>
  <si>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</si>
  <si>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</si>
  <si>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</si>
  <si>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</si>
  <si>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</si>
  <si>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</si>
  <si>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</si>
  <si>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</si>
  <si>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</si>
  <si>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</si>
  <si>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</si>
  <si>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</si>
  <si>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</si>
  <si>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</si>
  <si>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</si>
  <si>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</si>
  <si>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</si>
  <si>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</si>
  <si>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</si>
  <si>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</si>
  <si>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</si>
  <si>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</si>
  <si>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</si>
  <si>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</si>
  <si>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</si>
  <si>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</si>
  <si>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</si>
  <si>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</si>
  <si>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</si>
  <si>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</si>
  <si>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</si>
  <si>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</si>
  <si>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</si>
  <si>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</si>
  <si>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</si>
  <si>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</si>
  <si>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</si>
  <si>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</si>
  <si>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</si>
  <si>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</si>
  <si>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</si>
  <si>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</si>
  <si>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</si>
  <si>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</si>
  <si>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</si>
  <si>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</si>
  <si>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</si>
  <si>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</si>
  <si>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</si>
  <si>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</si>
  <si>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</si>
  <si>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</si>
  <si>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</si>
  <si>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</si>
  <si>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</si>
  <si>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</si>
  <si>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</si>
  <si>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</si>
  <si>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</si>
  <si>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</si>
  <si>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</si>
  <si>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</si>
  <si>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</si>
  <si>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</si>
  <si>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</si>
  <si>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</si>
  <si>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</si>
  <si>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</si>
  <si>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</si>
  <si>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</si>
  <si>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</si>
  <si>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</si>
  <si>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東京都台東区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</si>
  <si>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</si>
  <si>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</si>
  <si>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</si>
  <si>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</si>
  <si>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</si>
  <si>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</si>
  <si>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</si>
  <si>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</si>
  <si>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</si>
  <si>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</si>
  <si>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</si>
  <si>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</si>
  <si>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</si>
  <si>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</si>
  <si>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</si>
  <si>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</si>
  <si>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</si>
  <si>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</si>
  <si>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</si>
  <si>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</si>
  <si>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</si>
  <si>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</si>
  <si>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</si>
  <si>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</si>
  <si>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</si>
  <si>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</si>
  <si>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</si>
  <si>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</si>
  <si>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</si>
  <si>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</si>
  <si>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</si>
  <si>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</si>
  <si>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</si>
  <si>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</si>
  <si>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</si>
  <si>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</si>
  <si>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</si>
  <si>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</si>
  <si>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</si>
  <si>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</si>
  <si>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</si>
  <si>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</si>
  <si>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</si>
  <si>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</si>
  <si>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</si>
  <si>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</si>
  <si>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</si>
  <si>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</si>
  <si>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</si>
  <si>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</si>
  <si>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</si>
  <si>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</si>
  <si>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</si>
  <si>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</si>
  <si>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</si>
  <si>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</si>
  <si>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</si>
  <si>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</si>
  <si>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</si>
  <si>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</si>
  <si>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</si>
  <si>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</si>
  <si>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</si>
  <si>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</si>
  <si>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</si>
  <si>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</si>
  <si>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</si>
  <si>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</si>
  <si>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</si>
  <si>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</si>
  <si>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</si>
  <si>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</si>
  <si>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</si>
  <si>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</si>
  <si>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</si>
  <si>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</si>
  <si>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</si>
  <si>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</si>
  <si>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</si>
  <si>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</si>
  <si>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</si>
  <si>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</si>
  <si>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</si>
  <si>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</si>
  <si>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</si>
  <si>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</si>
  <si>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</si>
  <si>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</si>
  <si>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</si>
  <si>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</si>
  <si>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</si>
  <si>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</si>
  <si>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</si>
  <si>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</si>
  <si>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</si>
  <si>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</si>
  <si>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</si>
  <si>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</si>
  <si>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</si>
  <si>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</si>
  <si>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</si>
  <si>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</si>
  <si>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</si>
  <si>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</si>
  <si>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</si>
  <si>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</si>
  <si>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</si>
  <si>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</si>
  <si>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</si>
  <si>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</si>
  <si>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</si>
  <si>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</si>
  <si>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</si>
  <si>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</si>
  <si>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</si>
  <si>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</si>
  <si>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</si>
  <si>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</si>
  <si>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</si>
  <si>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</si>
  <si>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</si>
  <si>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</si>
  <si>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</si>
  <si>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</si>
  <si>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</si>
  <si>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</si>
  <si>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</si>
  <si>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</si>
  <si>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</si>
  <si>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</si>
  <si>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</si>
  <si>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</si>
  <si>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</si>
  <si>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</si>
  <si>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</si>
  <si>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</si>
  <si>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</si>
  <si>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</si>
  <si>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</si>
  <si>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</si>
  <si>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</si>
  <si>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</si>
  <si>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</si>
  <si>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</si>
  <si>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</si>
  <si>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</si>
  <si>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</si>
  <si>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</si>
  <si>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</si>
  <si>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</si>
  <si>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</si>
  <si>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</si>
  <si>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</si>
  <si>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</si>
  <si>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東京都台東区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</si>
  <si>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</si>
  <si>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</si>
  <si>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</si>
  <si>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</si>
  <si>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</si>
  <si>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</si>
  <si>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</si>
  <si>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</si>
  <si>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</si>
  <si>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</si>
  <si>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</si>
  <si>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</si>
  <si>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</si>
  <si>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</si>
  <si>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</si>
  <si>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</si>
  <si>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</si>
  <si>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</si>
  <si>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</si>
  <si>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</si>
  <si>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病院施設会計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</si>
  <si>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</si>
  <si>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</si>
  <si>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</si>
  <si>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</si>
  <si>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</si>
  <si>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</si>
  <si>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</si>
  <si>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</si>
  <si>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</si>
  <si>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</si>
  <si>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</si>
  <si>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</si>
  <si>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</si>
  <si>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</si>
  <si>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</si>
  <si>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</si>
  <si>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</si>
  <si>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老人保健施設会計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</si>
  <si>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</si>
  <si>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</si>
  <si>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</si>
  <si>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</si>
  <si>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</si>
  <si>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</si>
  <si>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</si>
  <si>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</si>
  <si>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</si>
  <si>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</si>
  <si>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</si>
  <si>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</si>
  <si>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</si>
  <si>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</si>
  <si>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</si>
  <si>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</si>
  <si>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</si>
  <si>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</si>
  <si>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</si>
  <si>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</si>
  <si>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</si>
  <si>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</si>
  <si>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</si>
  <si>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</si>
  <si>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</si>
  <si>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</si>
  <si>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</si>
  <si>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</si>
  <si>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</si>
  <si>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</si>
  <si>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</si>
  <si>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</si>
  <si>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</si>
  <si>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</si>
  <si>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</si>
  <si>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</si>
  <si>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</si>
  <si>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</si>
  <si>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</si>
  <si>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</si>
  <si>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</si>
  <si>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</si>
  <si>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</si>
  <si>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</si>
  <si>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</si>
  <si>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</si>
  <si>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</si>
  <si>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</si>
  <si>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</si>
  <si>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</si>
  <si>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</si>
  <si>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</si>
  <si>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</si>
  <si>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</si>
  <si>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</si>
  <si>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</si>
  <si>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</si>
  <si>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</si>
  <si>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</si>
  <si>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</si>
  <si>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</si>
  <si>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老人保健施設会計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</si>
  <si>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</si>
  <si>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</si>
  <si>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</si>
  <si>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</si>
  <si>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後期高齢者医療会計</t>
    <phoneticPr fontId="5"/>
  </si>
  <si>
    <t>(Ｆ)</t>
    <phoneticPr fontId="5"/>
  </si>
  <si>
    <t>国民健康保険事業会計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</si>
  <si>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</si>
  <si>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</si>
  <si>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</si>
  <si>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</si>
  <si>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</si>
  <si>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</si>
  <si>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</si>
  <si>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</si>
  <si>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</si>
  <si>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</si>
  <si>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</si>
  <si>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</si>
  <si>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</si>
  <si>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</si>
  <si>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</si>
  <si>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</si>
  <si>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</si>
  <si>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</si>
  <si>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</si>
  <si>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</si>
  <si>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</si>
  <si>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</si>
  <si>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</si>
  <si>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</si>
  <si>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</si>
  <si>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</si>
  <si>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</si>
  <si>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</si>
  <si>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</si>
  <si>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</si>
  <si>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</si>
  <si>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</si>
  <si>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</si>
  <si>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</si>
  <si>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</si>
  <si>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</si>
  <si>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</si>
  <si>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</si>
  <si>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</si>
  <si>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</si>
  <si>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</si>
  <si>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</si>
  <si>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</si>
  <si>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</si>
  <si>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</si>
  <si>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</si>
  <si>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</si>
  <si>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</si>
  <si>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</si>
  <si>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</si>
  <si>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</si>
  <si>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</si>
  <si>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</si>
  <si>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</si>
  <si>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</si>
  <si>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</si>
  <si>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</si>
  <si>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</si>
  <si>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</si>
  <si>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</si>
  <si>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</si>
  <si>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</si>
  <si>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</si>
  <si>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</si>
  <si>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</si>
  <si>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</si>
  <si>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</si>
  <si>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</si>
  <si>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</si>
  <si>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</si>
  <si>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</si>
  <si>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</si>
  <si>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</si>
  <si>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</si>
  <si>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</si>
  <si>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</si>
  <si>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</si>
  <si>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</si>
  <si>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</si>
  <si>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</si>
  <si>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</si>
  <si>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</si>
  <si>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</si>
  <si>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</si>
  <si>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</si>
  <si>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</si>
  <si>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</si>
  <si>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</si>
  <si>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</si>
  <si>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2.70</t>
  </si>
  <si>
    <t>一般会計</t>
  </si>
  <si>
    <t>国民健康保険事業会計</t>
  </si>
  <si>
    <t>介護保険会計</t>
  </si>
  <si>
    <t>後期高齢者医療会計</t>
  </si>
  <si>
    <t>病院施設会計</t>
  </si>
  <si>
    <t>老人保健施設会計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</si>
  <si>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</si>
  <si>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</si>
  <si>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</si>
  <si>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</si>
  <si>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</si>
  <si>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</si>
  <si>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</si>
  <si>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</si>
  <si>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</si>
  <si>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</si>
  <si>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</si>
  <si>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</si>
  <si>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</si>
  <si>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</si>
  <si>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</si>
  <si>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台東区土地開発公社</t>
    <rPh sb="0" eb="3">
      <t>タイトウク</t>
    </rPh>
    <rPh sb="3" eb="5">
      <t>トチ</t>
    </rPh>
    <rPh sb="5" eb="7">
      <t>カイハツ</t>
    </rPh>
    <rPh sb="7" eb="9">
      <t>コウシャ</t>
    </rPh>
    <phoneticPr fontId="2"/>
  </si>
  <si>
    <t>台東区産業振興事業団</t>
    <rPh sb="0" eb="3">
      <t>タイトウク</t>
    </rPh>
    <rPh sb="3" eb="5">
      <t>サンギョウ</t>
    </rPh>
    <rPh sb="5" eb="7">
      <t>シンコウ</t>
    </rPh>
    <rPh sb="7" eb="10">
      <t>ジギョウダン</t>
    </rPh>
    <phoneticPr fontId="2"/>
  </si>
  <si>
    <t>台東区芸術文化財団</t>
    <rPh sb="0" eb="3">
      <t>タイトウク</t>
    </rPh>
    <rPh sb="3" eb="5">
      <t>ゲイジュツ</t>
    </rPh>
    <rPh sb="5" eb="7">
      <t>ブンカ</t>
    </rPh>
    <rPh sb="7" eb="9">
      <t>ザイダン</t>
    </rPh>
    <phoneticPr fontId="2"/>
  </si>
  <si>
    <t>公共施設建設基金</t>
    <rPh sb="0" eb="2">
      <t>コウキョウ</t>
    </rPh>
    <rPh sb="2" eb="4">
      <t>シセツ</t>
    </rPh>
    <rPh sb="4" eb="6">
      <t>ケンセツ</t>
    </rPh>
    <rPh sb="6" eb="8">
      <t>キキン</t>
    </rPh>
    <phoneticPr fontId="5"/>
  </si>
  <si>
    <t>都市整備基金</t>
    <rPh sb="0" eb="2">
      <t>トシ</t>
    </rPh>
    <rPh sb="2" eb="4">
      <t>セイビ</t>
    </rPh>
    <rPh sb="4" eb="6">
      <t>キキン</t>
    </rPh>
    <phoneticPr fontId="5"/>
  </si>
  <si>
    <t>災害対策基金</t>
    <rPh sb="0" eb="2">
      <t>サイガイ</t>
    </rPh>
    <rPh sb="2" eb="4">
      <t>タイサク</t>
    </rPh>
    <rPh sb="4" eb="6">
      <t>キキン</t>
    </rPh>
    <phoneticPr fontId="5"/>
  </si>
  <si>
    <t>環境整備基金</t>
    <rPh sb="0" eb="2">
      <t>カンキョウ</t>
    </rPh>
    <rPh sb="2" eb="4">
      <t>セイビ</t>
    </rPh>
    <rPh sb="4" eb="6">
      <t>キキン</t>
    </rPh>
    <phoneticPr fontId="5"/>
  </si>
  <si>
    <t>社会福祉基金</t>
    <rPh sb="0" eb="2">
      <t>シャカイ</t>
    </rPh>
    <rPh sb="2" eb="4">
      <t>フクシ</t>
    </rPh>
    <rPh sb="4" eb="6">
      <t>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</si>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</sst>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8545-474C-935C-1AD08D052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36006</c:v>
                </c:pt>
                <c:pt idx="1">
                  <c:v>50931</c:v>
                </c:pt>
                <c:pt idx="2">
                  <c:v>57093</c:v>
                </c:pt>
                <c:pt idx="3">
                  <c:v>43833</c:v>
                </c:pt>
                <c:pt idx="4">
                  <c:v>37076</c:v>
                </c:pt>
              </c:numCache>
            </c:numRef>
          </c:val>
          <c:smooth val="0"/>
          <c:extLst>
            <c:ext xmlns:c16="http://schemas.microsoft.com/office/drawing/2014/chart" uri="{C3380CC4-5D6E-409C-BE32-E72D297353CC}">
              <c16:uniqueId val="{00000001-8545-474C-935C-1AD08D0529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4.33</c:v>
                </c:pt>
                <c:pt idx="1">
                  <c:v>6.87</c:v>
                </c:pt>
                <c:pt idx="2">
                  <c:v>7.11</c:v>
                </c:pt>
                <c:pt idx="3">
                  <c:v>6.98</c:v>
                </c:pt>
                <c:pt idx="4">
                  <c:v>14.07</c:v>
                </c:pt>
              </c:numCache>
            </c:numRef>
          </c:val>
          <c:extLst>
            <c:ext xmlns:c16="http://schemas.microsoft.com/office/drawing/2014/chart" uri="{C3380CC4-5D6E-409C-BE32-E72D297353CC}">
              <c16:uniqueId val="{00000000-A975-4B2F-BBCA-A8C41135CF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17.38</c:v>
                </c:pt>
                <c:pt idx="1">
                  <c:v>17.64</c:v>
                </c:pt>
                <c:pt idx="2">
                  <c:v>18.510000000000002</c:v>
                </c:pt>
                <c:pt idx="3">
                  <c:v>19.05</c:v>
                </c:pt>
                <c:pt idx="4">
                  <c:v>17.47</c:v>
                </c:pt>
              </c:numCache>
            </c:numRef>
          </c:val>
          <c:extLst>
            <c:ext xmlns:c16="http://schemas.microsoft.com/office/drawing/2014/chart" uri="{C3380CC4-5D6E-409C-BE32-E72D297353CC}">
              <c16:uniqueId val="{00000001-A975-4B2F-BBCA-A8C41135CF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c:v>
                </c:pt>
                <c:pt idx="1">
                  <c:v>2.5</c:v>
                </c:pt>
                <c:pt idx="2">
                  <c:v>1.24</c:v>
                </c:pt>
                <c:pt idx="3">
                  <c:v>1.62</c:v>
                </c:pt>
                <c:pt idx="4">
                  <c:v>4.7699999999999996</c:v>
                </c:pt>
              </c:numCache>
            </c:numRef>
          </c:val>
          <c:smooth val="0"/>
          <c:extLst>
            <c:ext xmlns:c16="http://schemas.microsoft.com/office/drawing/2014/chart" uri="{C3380CC4-5D6E-409C-BE32-E72D297353CC}">
              <c16:uniqueId val="{00000002-A975-4B2F-BBCA-A8C41135CF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BB-4E66-BAC7-8D701D5226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BB-4E66-BAC7-8D701D5226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BB-4E66-BAC7-8D701D52262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BB-4E66-BAC7-8D701D522629}"/>
            </c:ext>
          </c:extLst>
        </c:ser>
        <c:ser>
          <c:idx val="4"/>
          <c:order val="4"/>
          <c:tx>
            <c:strRef>
              <c:f>データシート!$A$31</c:f>
              <c:strCache>
                <c:ptCount val="1"/>
                <c:pt idx="0">
                  <c:v>老人保健施設会計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CBB-4E66-BAC7-8D701D522629}"/>
            </c:ext>
          </c:extLst>
        </c:ser>
        <c:ser>
          <c:idx val="5"/>
          <c:order val="5"/>
          <c:tx>
            <c:strRef>
              <c:f>データシート!$A$32</c:f>
              <c:strCache>
                <c:ptCount val="1"/>
                <c:pt idx="0">
                  <c:v>病院施設会計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CBB-4E66-BAC7-8D701D522629}"/>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0.31</c:v>
                </c:pt>
                <c:pt idx="4">
                  <c:v>#N/A</c:v>
                </c:pt>
                <c:pt idx="5">
                  <c:v>0.31</c:v>
                </c:pt>
                <c:pt idx="6">
                  <c:v>#N/A</c:v>
                </c:pt>
                <c:pt idx="7">
                  <c:v>0.28999999999999998</c:v>
                </c:pt>
                <c:pt idx="8">
                  <c:v>#N/A</c:v>
                </c:pt>
                <c:pt idx="9">
                  <c:v>0.27</c:v>
                </c:pt>
              </c:numCache>
            </c:numRef>
          </c:val>
          <c:extLst>
            <c:ext xmlns:c16="http://schemas.microsoft.com/office/drawing/2014/chart" uri="{C3380CC4-5D6E-409C-BE32-E72D297353CC}">
              <c16:uniqueId val="{00000006-1CBB-4E66-BAC7-8D701D522629}"/>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0.65</c:v>
                </c:pt>
                <c:pt idx="4">
                  <c:v>#N/A</c:v>
                </c:pt>
                <c:pt idx="5">
                  <c:v>0.53</c:v>
                </c:pt>
                <c:pt idx="6">
                  <c:v>#N/A</c:v>
                </c:pt>
                <c:pt idx="7">
                  <c:v>0.3</c:v>
                </c:pt>
                <c:pt idx="8">
                  <c:v>#N/A</c:v>
                </c:pt>
                <c:pt idx="9">
                  <c:v>0.65</c:v>
                </c:pt>
              </c:numCache>
            </c:numRef>
          </c:val>
          <c:extLst>
            <c:ext xmlns:c16="http://schemas.microsoft.com/office/drawing/2014/chart" uri="{C3380CC4-5D6E-409C-BE32-E72D297353CC}">
              <c16:uniqueId val="{00000007-1CBB-4E66-BAC7-8D701D522629}"/>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c:v>
                </c:pt>
                <c:pt idx="2">
                  <c:v>#N/A</c:v>
                </c:pt>
                <c:pt idx="3">
                  <c:v>2.19</c:v>
                </c:pt>
                <c:pt idx="4">
                  <c:v>#N/A</c:v>
                </c:pt>
                <c:pt idx="5">
                  <c:v>1.51</c:v>
                </c:pt>
                <c:pt idx="6">
                  <c:v>#N/A</c:v>
                </c:pt>
                <c:pt idx="7">
                  <c:v>1.07</c:v>
                </c:pt>
                <c:pt idx="8">
                  <c:v>#N/A</c:v>
                </c:pt>
                <c:pt idx="9">
                  <c:v>1.45</c:v>
                </c:pt>
              </c:numCache>
            </c:numRef>
          </c:val>
          <c:extLst>
            <c:ext xmlns:c16="http://schemas.microsoft.com/office/drawing/2014/chart" uri="{C3380CC4-5D6E-409C-BE32-E72D297353CC}">
              <c16:uniqueId val="{00000008-1CBB-4E66-BAC7-8D701D5226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4.33</c:v>
                </c:pt>
                <c:pt idx="2">
                  <c:v>#N/A</c:v>
                </c:pt>
                <c:pt idx="3">
                  <c:v>6.87</c:v>
                </c:pt>
                <c:pt idx="4">
                  <c:v>#N/A</c:v>
                </c:pt>
                <c:pt idx="5">
                  <c:v>7.1</c:v>
                </c:pt>
                <c:pt idx="6">
                  <c:v>#N/A</c:v>
                </c:pt>
                <c:pt idx="7">
                  <c:v>6.98</c:v>
                </c:pt>
                <c:pt idx="8">
                  <c:v>#N/A</c:v>
                </c:pt>
                <c:pt idx="9">
                  <c:v>14.07</c:v>
                </c:pt>
              </c:numCache>
            </c:numRef>
          </c:val>
          <c:extLst>
            <c:ext xmlns:c16="http://schemas.microsoft.com/office/drawing/2014/chart" uri="{C3380CC4-5D6E-409C-BE32-E72D297353CC}">
              <c16:uniqueId val="{00000009-1CBB-4E66-BAC7-8D701D5226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3513</c:v>
                </c:pt>
                <c:pt idx="5">
                  <c:v>3224</c:v>
                </c:pt>
                <c:pt idx="8">
                  <c:v>3071</c:v>
                </c:pt>
                <c:pt idx="11">
                  <c:v>2982</c:v>
                </c:pt>
                <c:pt idx="14">
                  <c:v>2867</c:v>
                </c:pt>
              </c:numCache>
            </c:numRef>
          </c:val>
          <c:extLst>
            <c:ext xmlns:c16="http://schemas.microsoft.com/office/drawing/2014/chart" uri="{C3380CC4-5D6E-409C-BE32-E72D297353CC}">
              <c16:uniqueId val="{00000000-0744-4F87-8355-0C6D2E24A8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44-4F87-8355-0C6D2E24A8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29</c:v>
                </c:pt>
                <c:pt idx="6">
                  <c:v>18</c:v>
                </c:pt>
                <c:pt idx="9">
                  <c:v>18</c:v>
                </c:pt>
                <c:pt idx="12">
                  <c:v>12</c:v>
                </c:pt>
              </c:numCache>
            </c:numRef>
          </c:val>
          <c:extLst>
            <c:ext xmlns:c16="http://schemas.microsoft.com/office/drawing/2014/chart" uri="{C3380CC4-5D6E-409C-BE32-E72D297353CC}">
              <c16:uniqueId val="{00000002-0744-4F87-8355-0C6D2E24A8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68</c:v>
                </c:pt>
                <c:pt idx="6">
                  <c:v>74</c:v>
                </c:pt>
                <c:pt idx="9">
                  <c:v>77</c:v>
                </c:pt>
                <c:pt idx="12">
                  <c:v>85</c:v>
                </c:pt>
              </c:numCache>
            </c:numRef>
          </c:val>
          <c:extLst>
            <c:ext xmlns:c16="http://schemas.microsoft.com/office/drawing/2014/chart" uri="{C3380CC4-5D6E-409C-BE32-E72D297353CC}">
              <c16:uniqueId val="{00000003-0744-4F87-8355-0C6D2E24A8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c:v>
                </c:pt>
                <c:pt idx="3">
                  <c:v>119</c:v>
                </c:pt>
                <c:pt idx="6">
                  <c:v>119</c:v>
                </c:pt>
                <c:pt idx="9">
                  <c:v>119</c:v>
                </c:pt>
                <c:pt idx="12">
                  <c:v>119</c:v>
                </c:pt>
              </c:numCache>
            </c:numRef>
          </c:val>
          <c:extLst>
            <c:ext xmlns:c16="http://schemas.microsoft.com/office/drawing/2014/chart" uri="{C3380CC4-5D6E-409C-BE32-E72D297353CC}">
              <c16:uniqueId val="{00000004-0744-4F87-8355-0C6D2E24A8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63</c:v>
                </c:pt>
                <c:pt idx="3">
                  <c:v>67</c:v>
                </c:pt>
                <c:pt idx="6">
                  <c:v>91</c:v>
                </c:pt>
                <c:pt idx="9">
                  <c:v>153</c:v>
                </c:pt>
                <c:pt idx="12">
                  <c:v>204</c:v>
                </c:pt>
              </c:numCache>
            </c:numRef>
          </c:val>
          <c:extLst>
            <c:ext xmlns:c16="http://schemas.microsoft.com/office/drawing/2014/chart" uri="{C3380CC4-5D6E-409C-BE32-E72D297353CC}">
              <c16:uniqueId val="{00000005-0744-4F87-8355-0C6D2E24A8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44-4F87-8355-0C6D2E24A8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2691</c:v>
                </c:pt>
                <c:pt idx="3">
                  <c:v>1793</c:v>
                </c:pt>
                <c:pt idx="6">
                  <c:v>1457</c:v>
                </c:pt>
                <c:pt idx="9">
                  <c:v>1231</c:v>
                </c:pt>
                <c:pt idx="12">
                  <c:v>881</c:v>
                </c:pt>
              </c:numCache>
            </c:numRef>
          </c:val>
          <c:extLst>
            <c:ext xmlns:c16="http://schemas.microsoft.com/office/drawing/2014/chart" uri="{C3380CC4-5D6E-409C-BE32-E72D297353CC}">
              <c16:uniqueId val="{00000007-0744-4F87-8355-0C6D2E24A8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-528</c:v>
                </c:pt>
                <c:pt idx="2">
                  <c:v>#N/A</c:v>
                </c:pt>
                <c:pt idx="3">
                  <c:v>#N/A</c:v>
                </c:pt>
                <c:pt idx="4">
                  <c:v>-1148</c:v>
                </c:pt>
                <c:pt idx="5">
                  <c:v>#N/A</c:v>
                </c:pt>
                <c:pt idx="6">
                  <c:v>#N/A</c:v>
                </c:pt>
                <c:pt idx="7">
                  <c:v>-1312</c:v>
                </c:pt>
                <c:pt idx="8">
                  <c:v>#N/A</c:v>
                </c:pt>
                <c:pt idx="9">
                  <c:v>#N/A</c:v>
                </c:pt>
                <c:pt idx="10">
                  <c:v>-1384</c:v>
                </c:pt>
                <c:pt idx="11">
                  <c:v>#N/A</c:v>
                </c:pt>
                <c:pt idx="12">
                  <c:v>#N/A</c:v>
                </c:pt>
                <c:pt idx="13">
                  <c:v>-1566</c:v>
                </c:pt>
                <c:pt idx="14">
                  <c:v>#N/A</c:v>
                </c:pt>
              </c:numCache>
            </c:numRef>
          </c:val>
          <c:smooth val="0"/>
          <c:extLst>
            <c:ext xmlns:c16="http://schemas.microsoft.com/office/drawing/2014/chart" uri="{C3380CC4-5D6E-409C-BE32-E72D297353CC}">
              <c16:uniqueId val="{00000008-0744-4F87-8355-0C6D2E24A8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32183</c:v>
                </c:pt>
                <c:pt idx="5">
                  <c:v>29784</c:v>
                </c:pt>
                <c:pt idx="8">
                  <c:v>27396</c:v>
                </c:pt>
                <c:pt idx="11">
                  <c:v>25122</c:v>
                </c:pt>
                <c:pt idx="14">
                  <c:v>23756</c:v>
                </c:pt>
              </c:numCache>
            </c:numRef>
          </c:val>
          <c:extLst>
            <c:ext xmlns:c16="http://schemas.microsoft.com/office/drawing/2014/chart" uri="{C3380CC4-5D6E-409C-BE32-E72D297353CC}">
              <c16:uniqueId val="{00000000-1B3C-438D-8E99-723B24519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643</c:v>
                </c:pt>
                <c:pt idx="5">
                  <c:v>618</c:v>
                </c:pt>
                <c:pt idx="8">
                  <c:v>591</c:v>
                </c:pt>
                <c:pt idx="11">
                  <c:v>564</c:v>
                </c:pt>
                <c:pt idx="14">
                  <c:v>536</c:v>
                </c:pt>
              </c:numCache>
            </c:numRef>
          </c:val>
          <c:extLst>
            <c:ext xmlns:c16="http://schemas.microsoft.com/office/drawing/2014/chart" uri="{C3380CC4-5D6E-409C-BE32-E72D297353CC}">
              <c16:uniqueId val="{00000001-1B3C-438D-8E99-723B24519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44086</c:v>
                </c:pt>
                <c:pt idx="5">
                  <c:v>46044</c:v>
                </c:pt>
                <c:pt idx="8">
                  <c:v>48772</c:v>
                </c:pt>
                <c:pt idx="11">
                  <c:v>52691</c:v>
                </c:pt>
                <c:pt idx="14">
                  <c:v>49610</c:v>
                </c:pt>
              </c:numCache>
            </c:numRef>
          </c:val>
          <c:extLst>
            <c:ext xmlns:c16="http://schemas.microsoft.com/office/drawing/2014/chart" uri="{C3380CC4-5D6E-409C-BE32-E72D297353CC}">
              <c16:uniqueId val="{00000002-1B3C-438D-8E99-723B24519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C-438D-8E99-723B24519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C-438D-8E99-723B24519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C-438D-8E99-723B24519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10520</c:v>
                </c:pt>
                <c:pt idx="3">
                  <c:v>10173</c:v>
                </c:pt>
                <c:pt idx="6">
                  <c:v>10648</c:v>
                </c:pt>
                <c:pt idx="9">
                  <c:v>10040</c:v>
                </c:pt>
                <c:pt idx="12">
                  <c:v>10179</c:v>
                </c:pt>
              </c:numCache>
            </c:numRef>
          </c:val>
          <c:extLst>
            <c:ext xmlns:c16="http://schemas.microsoft.com/office/drawing/2014/chart" uri="{C3380CC4-5D6E-409C-BE32-E72D297353CC}">
              <c16:uniqueId val="{00000006-1B3C-438D-8E99-723B24519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801</c:v>
                </c:pt>
                <c:pt idx="3">
                  <c:v>942</c:v>
                </c:pt>
                <c:pt idx="6">
                  <c:v>912</c:v>
                </c:pt>
                <c:pt idx="9">
                  <c:v>971</c:v>
                </c:pt>
                <c:pt idx="12">
                  <c:v>1065</c:v>
                </c:pt>
              </c:numCache>
            </c:numRef>
          </c:val>
          <c:extLst>
            <c:ext xmlns:c16="http://schemas.microsoft.com/office/drawing/2014/chart" uri="{C3380CC4-5D6E-409C-BE32-E72D297353CC}">
              <c16:uniqueId val="{00000007-1B3C-438D-8E99-723B24519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2009</c:v>
                </c:pt>
                <c:pt idx="3">
                  <c:v>1930</c:v>
                </c:pt>
                <c:pt idx="6">
                  <c:v>1848</c:v>
                </c:pt>
                <c:pt idx="9">
                  <c:v>1765</c:v>
                </c:pt>
                <c:pt idx="12">
                  <c:v>1681</c:v>
                </c:pt>
              </c:numCache>
            </c:numRef>
          </c:val>
          <c:extLst>
            <c:ext xmlns:c16="http://schemas.microsoft.com/office/drawing/2014/chart" uri="{C3380CC4-5D6E-409C-BE32-E72D297353CC}">
              <c16:uniqueId val="{00000008-1B3C-438D-8E99-723B24519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148</c:v>
                </c:pt>
                <c:pt idx="3">
                  <c:v>120</c:v>
                </c:pt>
                <c:pt idx="6">
                  <c:v>95</c:v>
                </c:pt>
                <c:pt idx="9">
                  <c:v>72</c:v>
                </c:pt>
                <c:pt idx="12">
                  <c:v>60</c:v>
                </c:pt>
              </c:numCache>
            </c:numRef>
          </c:val>
          <c:extLst>
            <c:ext xmlns:c16="http://schemas.microsoft.com/office/drawing/2014/chart" uri="{C3380CC4-5D6E-409C-BE32-E72D297353CC}">
              <c16:uniqueId val="{00000009-1B3C-438D-8E99-723B24519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12137</c:v>
                </c:pt>
                <c:pt idx="3">
                  <c:v>12698</c:v>
                </c:pt>
                <c:pt idx="6">
                  <c:v>13797</c:v>
                </c:pt>
                <c:pt idx="9">
                  <c:v>14647</c:v>
                </c:pt>
                <c:pt idx="12">
                  <c:v>15237</c:v>
                </c:pt>
              </c:numCache>
            </c:numRef>
          </c:val>
          <c:extLst>
            <c:ext xmlns:c16="http://schemas.microsoft.com/office/drawing/2014/chart" uri="{C3380CC4-5D6E-409C-BE32-E72D297353CC}">
              <c16:uniqueId val="{0000000A-1B3C-438D-8E99-723B24519E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C-438D-8E99-723B24519E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10038</c:v>
                </c:pt>
                <c:pt idx="1">
                  <c:v>10842</c:v>
                </c:pt>
                <c:pt idx="2">
                  <c:v>9668</c:v>
                </c:pt>
              </c:numCache>
            </c:numRef>
          </c:val>
          <c:extLst>
            <c:ext xmlns:c16="http://schemas.microsoft.com/office/drawing/2014/chart" uri="{C3380CC4-5D6E-409C-BE32-E72D297353CC}">
              <c16:uniqueId val="{00000000-D0B0-4962-9118-BD6A06763C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6283</c:v>
                </c:pt>
                <c:pt idx="1">
                  <c:v>5536</c:v>
                </c:pt>
                <c:pt idx="2">
                  <c:v>5043</c:v>
                </c:pt>
              </c:numCache>
            </c:numRef>
          </c:val>
          <c:extLst>
            <c:ext xmlns:c16="http://schemas.microsoft.com/office/drawing/2014/chart" uri="{C3380CC4-5D6E-409C-BE32-E72D297353CC}">
              <c16:uniqueId val="{00000001-D0B0-4962-9118-BD6A06763C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29399</c:v>
                </c:pt>
                <c:pt idx="1">
                  <c:v>32517</c:v>
                </c:pt>
                <c:pt idx="2">
                  <c:v>30452</c:v>
                </c:pt>
              </c:numCache>
            </c:numRef>
          </c:val>
          <c:extLst>
            <c:ext xmlns:c16="http://schemas.microsoft.com/office/drawing/2014/chart" uri="{C3380CC4-5D6E-409C-BE32-E72D297353CC}">
              <c16:uniqueId val="{00000002-D0B0-4962-9118-BD6A06763C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令和２年度の実質公債費比率の分子は、前年度と比較して１億８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００万円減少している。これは、特別区債の償還の進捗により元利償還金の額が減少したことによる。今後とも、地方債の発行については、世代間の公平性や年度間の財源調整など地方債の機能を踏まえ、将来の財政負担に十分留意しながら、有効かつ適切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満期一括償還方式で発行した特別区債については、発行翌年度より元金を償還期間で均等割りした額を積み立てている。今後も将来を見据え計画的に積立を行っていく。</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令和２年度の将来負担比率の分子は、前年度と比較して５２億２００万円増加している。これは、特別区債の現在高や退職手当の負担見込額など将来負担額（Ａ）が増加（</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億円）するとともに、基金残高や普通交付税上の基準財政需要額に算入される減税補てん債等の地方債現在高などの充当可能財源等（Ｂ）が減少（△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億円）となったためである。今後とも、基金や起債の活用にあたっては、中・長期的な視点に立ち持続可能な財政運営を推進できるよう残高に留意していく。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東京都台東区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令和２年度は、特別区税の上振れ分及び繰越金、歳出の執行実績等による歳計剰余金から、景気変動への対応など年度間の財源調整の費用に活用するため財政調整基金へ２８億１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５００万円、減債基金へ７００万円、台東病院等の医療機器等備品整備の費用に活用するため台東病院及び老人保健施設千束基金へ１億２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０００万円、浅草地域の道路・公園整備事業等に活用するため環境整備基金へ６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１００万円、公共施設の改築・大規模改修等の費用に活用するため公共施設建設基金へ３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９００万円などを積み立てた。一方、財政調整基金を３９億８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９００万円、浅草公会堂大規模改修等の費用として公共施設建設基金を１２億３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０００万円、減債基金を５億円、狭あい道路拡幅整備等の費用として災害対策基金を４億１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０００万円、安全・安心な道づくり等の費用として環境整備基金１億９</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０００万円及び都市整備基金２億８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０００万円など、それぞれ取り崩したことにより、基金全体としては３７億３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２００万円の減となった。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毎年度の歳計剰余金等を積立て、公共施設の改築・大規模改修や都市整備事業、災害対策等に適切に対応していく。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公共施設建設基金：公共施設の建設・改築・大規模改修等の費用に活用する。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都市整備基金：総合的な都市整備の推進費用に活用する。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災害対策基金：災害の予防・応急対策及び復旧等の費用に活用する。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 ：今後の公共施設の更新需要などの費用として３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９００万円を積み立てた一方、浅草公会堂大規模改修等の費用として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１２億３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 市 整 備 基 金：総合的な都市整備の推進の費用として３００万円を積み立てた一方、安全・安心な道づくり等の費用として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２億８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 害 対 策 基 金：災害の予防、応急対策及び復旧等の費用として２００万円を積み立てた一方、狭あい道路拡幅整備等の費用として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４億１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 ：今後の公共施設の改築・大規模改修等に活用する。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 市 整 備 基 金：今後の都市整備事業等に活用する。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 害 対 策 基 金：災害対策の経費に活用するとともに大規模災害時の財源として確保する。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令和２年度は、基金運用益金、繰越金や特別区税など歳入の上振れ分を２８億１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５００万円積み立てた一方、３９億８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９００万円を取り崩した。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財源調整の機能を維持できるよう確保する。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令和２年度は、基金運用益金を７００万円積み立てた一方、５億円を取り崩した。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特別区債の償還に対応できるよう確保する。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203,647
188,859
10.11
131,602,625
123,670,753
7,788,139
55,342,710
12,189,780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財政力指数は、前年度から０．０１ポイント上昇しの０．４８％となっている。２３区内では１５位となっているが、歳入に占める特別区税の割合が比較的低いことが大きな要因と考えられる。今後とも、健全な財政を維持しつつ、行政サービスの向上とコストの縮減など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80" name="直線コネクタ 79"/>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経常収支比率は、前年度から４．８ポイント上昇し、８９．１％となっている。これは、経常一般財源等が特別区交付金などの減により前年度に比べて２３．６億円減になった一方、経常的経費に充当された一般財源等が、小・中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の推進や会計年度任用職員制度の導入などの増により８．億１，０００万円の増となったことによるものである。本区の経常収支比率は、１２年連続で８０％を超える水準にあり、今後とも事業執行の効率化と管理的経費の縮減に努め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67</xdr:row>
      <xdr:rowOff>66222</xdr:rowOff>
    </xdr:to>
    <xdr:cxnSp macro="">
      <xdr:nvCxnSpPr>
        <xdr:cNvPr id="136" name="直線コネクタ 135"/>
        <xdr:cNvCxnSpPr/>
      </xdr:nvCxnSpPr>
      <xdr:spPr>
        <a:xfrm>
          <a:off x="4114800" y="11001828"/>
          <a:ext cx="838200" cy="5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52009</xdr:rowOff>
    </xdr:to>
    <xdr:cxnSp macro="">
      <xdr:nvCxnSpPr>
        <xdr:cNvPr id="139" name="直線コネクタ 138"/>
        <xdr:cNvCxnSpPr/>
      </xdr:nvCxnSpPr>
      <xdr:spPr>
        <a:xfrm flipV="1">
          <a:off x="3225800" y="1100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153609</xdr:rowOff>
    </xdr:from>
    <xdr:to>
      <xdr:col>15</xdr:col>
      <xdr:colOff>82550</xdr:colOff>
      <xdr:row>64</xdr:row>
      <xdr:rowOff>52009</xdr:rowOff>
    </xdr:to>
    <xdr:cxnSp macro="">
      <xdr:nvCxnSpPr>
        <xdr:cNvPr id="142" name="直線コネクタ 141"/>
        <xdr:cNvCxnSpPr/>
      </xdr:nvCxnSpPr>
      <xdr:spPr>
        <a:xfrm>
          <a:off x="2336800" y="107835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63</xdr:row>
      <xdr:rowOff>28122</xdr:rowOff>
    </xdr:to>
    <xdr:cxnSp macro="">
      <xdr:nvCxnSpPr>
        <xdr:cNvPr id="145" name="直線コネクタ 144"/>
        <xdr:cNvCxnSpPr/>
      </xdr:nvCxnSpPr>
      <xdr:spPr>
        <a:xfrm flipV="1">
          <a:off x="1447800" y="1078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15422</xdr:rowOff>
    </xdr:from>
    <xdr:to>
      <xdr:col>23</xdr:col>
      <xdr:colOff>184150</xdr:colOff>
      <xdr:row>67</xdr:row>
      <xdr:rowOff>117022</xdr:rowOff>
    </xdr:to>
    <xdr:sp macro="" textlink="">
      <xdr:nvSpPr>
        <xdr:cNvPr id="155" name="楕円 154"/>
        <xdr:cNvSpPr/>
      </xdr:nvSpPr>
      <xdr:spPr>
        <a:xfrm>
          <a:off x="49022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82749</xdr:rowOff>
    </xdr:from>
    <xdr:ext cx="762000" cy="259045"/>
    <xdr:sp macro="" textlink="">
      <xdr:nvSpPr>
        <xdr:cNvPr id="156" name="財政構造の弾力性該当値テキスト"/>
        <xdr:cNvSpPr txBox="1"/>
      </xdr:nvSpPr>
      <xdr:spPr>
        <a:xfrm>
          <a:off x="5041900" y="113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7" name="楕円 156"/>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8" name="テキスト ボックス 157"/>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1209</xdr:rowOff>
    </xdr:from>
    <xdr:to>
      <xdr:col>15</xdr:col>
      <xdr:colOff>133350</xdr:colOff>
      <xdr:row>64</xdr:row>
      <xdr:rowOff>102809</xdr:rowOff>
    </xdr:to>
    <xdr:sp macro="" textlink="">
      <xdr:nvSpPr>
        <xdr:cNvPr id="159" name="楕円 158"/>
        <xdr:cNvSpPr/>
      </xdr:nvSpPr>
      <xdr:spPr>
        <a:xfrm>
          <a:off x="3175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87586</xdr:rowOff>
    </xdr:from>
    <xdr:ext cx="762000" cy="259045"/>
    <xdr:sp macro="" textlink="">
      <xdr:nvSpPr>
        <xdr:cNvPr id="160" name="テキスト ボックス 159"/>
        <xdr:cNvSpPr txBox="1"/>
      </xdr:nvSpPr>
      <xdr:spPr>
        <a:xfrm>
          <a:off x="2844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102809</xdr:rowOff>
    </xdr:from>
    <xdr:to>
      <xdr:col>11</xdr:col>
      <xdr:colOff>82550</xdr:colOff>
      <xdr:row>63</xdr:row>
      <xdr:rowOff>32959</xdr:rowOff>
    </xdr:to>
    <xdr:sp macro="" textlink="">
      <xdr:nvSpPr>
        <xdr:cNvPr id="161" name="楕円 160"/>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17736</xdr:rowOff>
    </xdr:from>
    <xdr:ext cx="762000" cy="259045"/>
    <xdr:sp macro="" textlink="">
      <xdr:nvSpPr>
        <xdr:cNvPr id="162" name="テキスト ボックス 161"/>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3" name="楕円 162"/>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4" name="テキスト ボックス 163"/>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人口１人当たり人件費・物件費等決算額は、前年度と比較して８，３８４円増加している。これは、会計年度任用職員制度の導入などによる人件費の増及び、小・中学校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の推進や財務会計・文書管理システム再構築などの物件費が増となったことなどによるものである。なお、区有施設の老朽化に伴い、今後、維持補修費の増加が見込まれることから、計画的な施設保全に努めるなど、適切な管理を行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124631</xdr:rowOff>
    </xdr:from>
    <xdr:to>
      <xdr:col>23</xdr:col>
      <xdr:colOff>133350</xdr:colOff>
      <xdr:row>82</xdr:row>
      <xdr:rowOff>165092</xdr:rowOff>
    </xdr:to>
    <xdr:cxnSp macro="">
      <xdr:nvCxnSpPr>
        <xdr:cNvPr id="197" name="直線コネクタ 196"/>
        <xdr:cNvCxnSpPr/>
      </xdr:nvCxnSpPr>
      <xdr:spPr>
        <a:xfrm>
          <a:off x="4114800" y="14183531"/>
          <a:ext cx="8382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98137</xdr:rowOff>
    </xdr:from>
    <xdr:to>
      <xdr:col>19</xdr:col>
      <xdr:colOff>133350</xdr:colOff>
      <xdr:row>82</xdr:row>
      <xdr:rowOff>124631</xdr:rowOff>
    </xdr:to>
    <xdr:cxnSp macro="">
      <xdr:nvCxnSpPr>
        <xdr:cNvPr id="200" name="直線コネクタ 199"/>
        <xdr:cNvCxnSpPr/>
      </xdr:nvCxnSpPr>
      <xdr:spPr>
        <a:xfrm>
          <a:off x="3225800" y="14157037"/>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83186</xdr:rowOff>
    </xdr:from>
    <xdr:to>
      <xdr:col>15</xdr:col>
      <xdr:colOff>82550</xdr:colOff>
      <xdr:row>82</xdr:row>
      <xdr:rowOff>98137</xdr:rowOff>
    </xdr:to>
    <xdr:cxnSp macro="">
      <xdr:nvCxnSpPr>
        <xdr:cNvPr id="203" name="直線コネクタ 202"/>
        <xdr:cNvCxnSpPr/>
      </xdr:nvCxnSpPr>
      <xdr:spPr>
        <a:xfrm>
          <a:off x="2336800" y="14142086"/>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72828</xdr:rowOff>
    </xdr:from>
    <xdr:to>
      <xdr:col>11</xdr:col>
      <xdr:colOff>31750</xdr:colOff>
      <xdr:row>82</xdr:row>
      <xdr:rowOff>83186</xdr:rowOff>
    </xdr:to>
    <xdr:cxnSp macro="">
      <xdr:nvCxnSpPr>
        <xdr:cNvPr id="206" name="直線コネクタ 205"/>
        <xdr:cNvCxnSpPr/>
      </xdr:nvCxnSpPr>
      <xdr:spPr>
        <a:xfrm>
          <a:off x="1447800" y="14131728"/>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114292</xdr:rowOff>
    </xdr:from>
    <xdr:to>
      <xdr:col>23</xdr:col>
      <xdr:colOff>184150</xdr:colOff>
      <xdr:row>83</xdr:row>
      <xdr:rowOff>44442</xdr:rowOff>
    </xdr:to>
    <xdr:sp macro="" textlink="">
      <xdr:nvSpPr>
        <xdr:cNvPr id="216" name="楕円 215"/>
        <xdr:cNvSpPr/>
      </xdr:nvSpPr>
      <xdr:spPr>
        <a:xfrm>
          <a:off x="4902200" y="141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86369</xdr:rowOff>
    </xdr:from>
    <xdr:ext cx="762000" cy="259045"/>
    <xdr:sp macro="" textlink="">
      <xdr:nvSpPr>
        <xdr:cNvPr id="217" name="人件費・物件費等の状況該当値テキスト"/>
        <xdr:cNvSpPr txBox="1"/>
      </xdr:nvSpPr>
      <xdr:spPr>
        <a:xfrm>
          <a:off x="5041900" y="141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73831</xdr:rowOff>
    </xdr:from>
    <xdr:to>
      <xdr:col>19</xdr:col>
      <xdr:colOff>184150</xdr:colOff>
      <xdr:row>83</xdr:row>
      <xdr:rowOff>3981</xdr:rowOff>
    </xdr:to>
    <xdr:sp macro="" textlink="">
      <xdr:nvSpPr>
        <xdr:cNvPr id="218" name="楕円 217"/>
        <xdr:cNvSpPr/>
      </xdr:nvSpPr>
      <xdr:spPr>
        <a:xfrm>
          <a:off x="4064000" y="141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160208</xdr:rowOff>
    </xdr:from>
    <xdr:ext cx="736600" cy="259045"/>
    <xdr:sp macro="" textlink="">
      <xdr:nvSpPr>
        <xdr:cNvPr id="219" name="テキスト ボックス 218"/>
        <xdr:cNvSpPr txBox="1"/>
      </xdr:nvSpPr>
      <xdr:spPr>
        <a:xfrm>
          <a:off x="3733800" y="1421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47337</xdr:rowOff>
    </xdr:from>
    <xdr:to>
      <xdr:col>15</xdr:col>
      <xdr:colOff>133350</xdr:colOff>
      <xdr:row>82</xdr:row>
      <xdr:rowOff>148937</xdr:rowOff>
    </xdr:to>
    <xdr:sp macro="" textlink="">
      <xdr:nvSpPr>
        <xdr:cNvPr id="220" name="楕円 219"/>
        <xdr:cNvSpPr/>
      </xdr:nvSpPr>
      <xdr:spPr>
        <a:xfrm>
          <a:off x="3175000" y="141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133714</xdr:rowOff>
    </xdr:from>
    <xdr:ext cx="762000" cy="259045"/>
    <xdr:sp macro="" textlink="">
      <xdr:nvSpPr>
        <xdr:cNvPr id="221" name="テキスト ボックス 220"/>
        <xdr:cNvSpPr txBox="1"/>
      </xdr:nvSpPr>
      <xdr:spPr>
        <a:xfrm>
          <a:off x="2844800" y="1419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32386</xdr:rowOff>
    </xdr:from>
    <xdr:to>
      <xdr:col>11</xdr:col>
      <xdr:colOff>82550</xdr:colOff>
      <xdr:row>82</xdr:row>
      <xdr:rowOff>133986</xdr:rowOff>
    </xdr:to>
    <xdr:sp macro="" textlink="">
      <xdr:nvSpPr>
        <xdr:cNvPr id="222" name="楕円 221"/>
        <xdr:cNvSpPr/>
      </xdr:nvSpPr>
      <xdr:spPr>
        <a:xfrm>
          <a:off x="2286000" y="140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118763</xdr:rowOff>
    </xdr:from>
    <xdr:ext cx="762000" cy="259045"/>
    <xdr:sp macro="" textlink="">
      <xdr:nvSpPr>
        <xdr:cNvPr id="223" name="テキスト ボックス 222"/>
        <xdr:cNvSpPr txBox="1"/>
      </xdr:nvSpPr>
      <xdr:spPr>
        <a:xfrm>
          <a:off x="1955800" y="1417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22028</xdr:rowOff>
    </xdr:from>
    <xdr:to>
      <xdr:col>7</xdr:col>
      <xdr:colOff>31750</xdr:colOff>
      <xdr:row>82</xdr:row>
      <xdr:rowOff>123628</xdr:rowOff>
    </xdr:to>
    <xdr:sp macro="" textlink="">
      <xdr:nvSpPr>
        <xdr:cNvPr id="224" name="楕円 223"/>
        <xdr:cNvSpPr/>
      </xdr:nvSpPr>
      <xdr:spPr>
        <a:xfrm>
          <a:off x="1397000" y="140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108405</xdr:rowOff>
    </xdr:from>
    <xdr:ext cx="762000" cy="259045"/>
    <xdr:sp macro="" textlink="">
      <xdr:nvSpPr>
        <xdr:cNvPr id="225" name="テキスト ボックス 224"/>
        <xdr:cNvSpPr txBox="1"/>
      </xdr:nvSpPr>
      <xdr:spPr>
        <a:xfrm>
          <a:off x="1066800" y="141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ラスパイレス指数は、前年度より０．５ポイント低下しており、２３区の平均値と比較すると１．０ポイント下回っている。今後も一層の給与適正化に努めていく。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166914</xdr:rowOff>
    </xdr:to>
    <xdr:cxnSp macro="">
      <xdr:nvCxnSpPr>
        <xdr:cNvPr id="261" name="直線コネクタ 260"/>
        <xdr:cNvCxnSpPr/>
      </xdr:nvCxnSpPr>
      <xdr:spPr>
        <a:xfrm flipV="1">
          <a:off x="16179800" y="1405345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99786</xdr:rowOff>
    </xdr:to>
    <xdr:cxnSp macro="">
      <xdr:nvCxnSpPr>
        <xdr:cNvPr id="264" name="直線コネクタ 263"/>
        <xdr:cNvCxnSpPr/>
      </xdr:nvCxnSpPr>
      <xdr:spPr>
        <a:xfrm flipV="1">
          <a:off x="15290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134257</xdr:rowOff>
    </xdr:to>
    <xdr:cxnSp macro="">
      <xdr:nvCxnSpPr>
        <xdr:cNvPr id="267" name="直線コネクタ 266"/>
        <xdr:cNvCxnSpPr/>
      </xdr:nvCxnSpPr>
      <xdr:spPr>
        <a:xfrm flipV="1">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70" name="直線コネクタ 269"/>
        <xdr:cNvCxnSpPr/>
      </xdr:nvCxnSpPr>
      <xdr:spPr>
        <a:xfrm>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80" name="楕円 279"/>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81"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人口千人当たり職員数は、前年度から０．１３人増加しており、２３区の平均値と比較すると２．６９人上回っている。今後も適正な定数管理に努めていく。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144659</xdr:rowOff>
    </xdr:from>
    <xdr:to>
      <xdr:col>81</xdr:col>
      <xdr:colOff>44450</xdr:colOff>
      <xdr:row>61</xdr:row>
      <xdr:rowOff>159596</xdr:rowOff>
    </xdr:to>
    <xdr:cxnSp macro="">
      <xdr:nvCxnSpPr>
        <xdr:cNvPr id="326" name="直線コネクタ 325"/>
        <xdr:cNvCxnSpPr/>
      </xdr:nvCxnSpPr>
      <xdr:spPr>
        <a:xfrm>
          <a:off x="16179800" y="10603109"/>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132020</xdr:rowOff>
    </xdr:from>
    <xdr:to>
      <xdr:col>77</xdr:col>
      <xdr:colOff>44450</xdr:colOff>
      <xdr:row>61</xdr:row>
      <xdr:rowOff>144659</xdr:rowOff>
    </xdr:to>
    <xdr:cxnSp macro="">
      <xdr:nvCxnSpPr>
        <xdr:cNvPr id="329" name="直線コネクタ 328"/>
        <xdr:cNvCxnSpPr/>
      </xdr:nvCxnSpPr>
      <xdr:spPr>
        <a:xfrm>
          <a:off x="15290800" y="105904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117082</xdr:rowOff>
    </xdr:from>
    <xdr:to>
      <xdr:col>72</xdr:col>
      <xdr:colOff>203200</xdr:colOff>
      <xdr:row>61</xdr:row>
      <xdr:rowOff>132020</xdr:rowOff>
    </xdr:to>
    <xdr:cxnSp macro="">
      <xdr:nvCxnSpPr>
        <xdr:cNvPr id="332" name="直線コネクタ 331"/>
        <xdr:cNvCxnSpPr/>
      </xdr:nvCxnSpPr>
      <xdr:spPr>
        <a:xfrm>
          <a:off x="14401800" y="1057553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107890</xdr:rowOff>
    </xdr:from>
    <xdr:to>
      <xdr:col>68</xdr:col>
      <xdr:colOff>152400</xdr:colOff>
      <xdr:row>61</xdr:row>
      <xdr:rowOff>117082</xdr:rowOff>
    </xdr:to>
    <xdr:cxnSp macro="">
      <xdr:nvCxnSpPr>
        <xdr:cNvPr id="335" name="直線コネクタ 334"/>
        <xdr:cNvCxnSpPr/>
      </xdr:nvCxnSpPr>
      <xdr:spPr>
        <a:xfrm>
          <a:off x="13512800" y="1056634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45" name="楕円 344"/>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46" name="定員管理の状況該当値テキスト"/>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93859</xdr:rowOff>
    </xdr:from>
    <xdr:to>
      <xdr:col>77</xdr:col>
      <xdr:colOff>95250</xdr:colOff>
      <xdr:row>62</xdr:row>
      <xdr:rowOff>24009</xdr:rowOff>
    </xdr:to>
    <xdr:sp macro="" textlink="">
      <xdr:nvSpPr>
        <xdr:cNvPr id="347" name="楕円 346"/>
        <xdr:cNvSpPr/>
      </xdr:nvSpPr>
      <xdr:spPr>
        <a:xfrm>
          <a:off x="16129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8786</xdr:rowOff>
    </xdr:from>
    <xdr:ext cx="736600" cy="259045"/>
    <xdr:sp macro="" textlink="">
      <xdr:nvSpPr>
        <xdr:cNvPr id="348" name="テキスト ボックス 347"/>
        <xdr:cNvSpPr txBox="1"/>
      </xdr:nvSpPr>
      <xdr:spPr>
        <a:xfrm>
          <a:off x="15798800" y="1063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81220</xdr:rowOff>
    </xdr:from>
    <xdr:to>
      <xdr:col>73</xdr:col>
      <xdr:colOff>44450</xdr:colOff>
      <xdr:row>62</xdr:row>
      <xdr:rowOff>11370</xdr:rowOff>
    </xdr:to>
    <xdr:sp macro="" textlink="">
      <xdr:nvSpPr>
        <xdr:cNvPr id="349" name="楕円 348"/>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167597</xdr:rowOff>
    </xdr:from>
    <xdr:ext cx="762000" cy="259045"/>
    <xdr:sp macro="" textlink="">
      <xdr:nvSpPr>
        <xdr:cNvPr id="350" name="テキスト ボックス 349"/>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66282</xdr:rowOff>
    </xdr:from>
    <xdr:to>
      <xdr:col>68</xdr:col>
      <xdr:colOff>203200</xdr:colOff>
      <xdr:row>61</xdr:row>
      <xdr:rowOff>167882</xdr:rowOff>
    </xdr:to>
    <xdr:sp macro="" textlink="">
      <xdr:nvSpPr>
        <xdr:cNvPr id="351" name="楕円 350"/>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152659</xdr:rowOff>
    </xdr:from>
    <xdr:ext cx="762000" cy="259045"/>
    <xdr:sp macro="" textlink="">
      <xdr:nvSpPr>
        <xdr:cNvPr id="352" name="テキスト ボックス 351"/>
        <xdr:cNvSpPr txBox="1"/>
      </xdr:nvSpPr>
      <xdr:spPr>
        <a:xfrm>
          <a:off x="14020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57090</xdr:rowOff>
    </xdr:from>
    <xdr:to>
      <xdr:col>64</xdr:col>
      <xdr:colOff>152400</xdr:colOff>
      <xdr:row>61</xdr:row>
      <xdr:rowOff>158690</xdr:rowOff>
    </xdr:to>
    <xdr:sp macro="" textlink="">
      <xdr:nvSpPr>
        <xdr:cNvPr id="353" name="楕円 352"/>
        <xdr:cNvSpPr/>
      </xdr:nvSpPr>
      <xdr:spPr>
        <a:xfrm>
          <a:off x="13462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143467</xdr:rowOff>
    </xdr:from>
    <xdr:ext cx="762000" cy="259045"/>
    <xdr:sp macro="" textlink="">
      <xdr:nvSpPr>
        <xdr:cNvPr id="354" name="テキスト ボックス 353"/>
        <xdr:cNvSpPr txBox="1"/>
      </xdr:nvSpPr>
      <xdr:spPr>
        <a:xfrm>
          <a:off x="13131800" y="106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実質公債費率は、前年度から０．３ポイント低下し、△２．７％となっている。これは、特別区債の償還の進捗により元利償還金の額が減少したことが要因になっている。今後とも、地方債の発行については、世代間の公平性や年度間の財源調整など地方債の機能を踏まえ、将来の財政負担に十分留意しながら、有効かつ適切に行っ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100330</xdr:rowOff>
    </xdr:to>
    <xdr:cxnSp macro="">
      <xdr:nvCxnSpPr>
        <xdr:cNvPr id="383" name="直線コネクタ 382"/>
        <xdr:cNvCxnSpPr/>
      </xdr:nvCxnSpPr>
      <xdr:spPr>
        <a:xfrm flipV="1">
          <a:off x="16179800" y="70573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49530</xdr:rowOff>
    </xdr:to>
    <xdr:cxnSp macro="">
      <xdr:nvCxnSpPr>
        <xdr:cNvPr id="386" name="直線コネクタ 385"/>
        <xdr:cNvCxnSpPr/>
      </xdr:nvCxnSpPr>
      <xdr:spPr>
        <a:xfrm flipV="1">
          <a:off x="15290800" y="712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95250</xdr:rowOff>
    </xdr:to>
    <xdr:cxnSp macro="">
      <xdr:nvCxnSpPr>
        <xdr:cNvPr id="389" name="直線コネクタ 388"/>
        <xdr:cNvCxnSpPr/>
      </xdr:nvCxnSpPr>
      <xdr:spPr>
        <a:xfrm flipV="1">
          <a:off x="14401800" y="72504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92710</xdr:rowOff>
    </xdr:to>
    <xdr:cxnSp macro="">
      <xdr:nvCxnSpPr>
        <xdr:cNvPr id="392" name="直線コネクタ 391"/>
        <xdr:cNvCxnSpPr/>
      </xdr:nvCxnSpPr>
      <xdr:spPr>
        <a:xfrm flipV="1">
          <a:off x="13512800" y="74676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2" name="楕円 401"/>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3"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6" name="楕円 405"/>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7" name="テキスト ボックス 406"/>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0" name="楕円 409"/>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1" name="テキスト ボックス 410"/>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別区債の現在高や退職手当の負担見込額など将来の負担額に対し、基金残高や地方交付税において基準財政需要額に算入される減税補てん債等の現在高など、充当可能な財源の合計が上回ったため、将来負担比率は、比率な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203,647
188,859
10.11
131,602,625
123,670,753
7,788,139
55,342,710
12,189,780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人件費に係る経常収支比率は、前年度と比較し２．０ポイント上昇しており、２３区の平均値との比較では４．４ポイント上回っている。これは、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会計年度任用職員制度の導入の経費が増になったことなどによるものである。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今後も職員の定員適正化を図るなど、人件費の抑制に努めていく。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114300</xdr:rowOff>
    </xdr:from>
    <xdr:to>
      <xdr:col>24</xdr:col>
      <xdr:colOff>25400</xdr:colOff>
      <xdr:row>40</xdr:row>
      <xdr:rowOff>25400</xdr:rowOff>
    </xdr:to>
    <xdr:cxnSp macro="">
      <xdr:nvCxnSpPr>
        <xdr:cNvPr id="66" name="直線コネクタ 65"/>
        <xdr:cNvCxnSpPr/>
      </xdr:nvCxnSpPr>
      <xdr:spPr>
        <a:xfrm>
          <a:off x="3987800" y="6629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38</xdr:row>
      <xdr:rowOff>114300</xdr:rowOff>
    </xdr:to>
    <xdr:cxnSp macro="">
      <xdr:nvCxnSpPr>
        <xdr:cNvPr id="69" name="直線コネクタ 68"/>
        <xdr:cNvCxnSpPr/>
      </xdr:nvCxnSpPr>
      <xdr:spPr>
        <a:xfrm>
          <a:off x="3098800" y="657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63500</xdr:rowOff>
    </xdr:from>
    <xdr:to>
      <xdr:col>15</xdr:col>
      <xdr:colOff>98425</xdr:colOff>
      <xdr:row>38</xdr:row>
      <xdr:rowOff>88900</xdr:rowOff>
    </xdr:to>
    <xdr:cxnSp macro="">
      <xdr:nvCxnSpPr>
        <xdr:cNvPr id="72" name="直線コネクタ 71"/>
        <xdr:cNvCxnSpPr/>
      </xdr:nvCxnSpPr>
      <xdr:spPr>
        <a:xfrm flipV="1">
          <a:off x="22098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152400</xdr:rowOff>
    </xdr:to>
    <xdr:cxnSp macro="">
      <xdr:nvCxnSpPr>
        <xdr:cNvPr id="75" name="直線コネクタ 74"/>
        <xdr:cNvCxnSpPr/>
      </xdr:nvCxnSpPr>
      <xdr:spPr>
        <a:xfrm flipV="1">
          <a:off x="1320800" y="660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146050</xdr:rowOff>
    </xdr:from>
    <xdr:to>
      <xdr:col>24</xdr:col>
      <xdr:colOff>76200</xdr:colOff>
      <xdr:row>40</xdr:row>
      <xdr:rowOff>76200</xdr:rowOff>
    </xdr:to>
    <xdr:sp macro="" textlink="">
      <xdr:nvSpPr>
        <xdr:cNvPr id="85" name="楕円 84"/>
        <xdr:cNvSpPr/>
      </xdr:nvSpPr>
      <xdr:spPr>
        <a:xfrm>
          <a:off x="4775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63500</xdr:rowOff>
    </xdr:from>
    <xdr:to>
      <xdr:col>20</xdr:col>
      <xdr:colOff>38100</xdr:colOff>
      <xdr:row>38</xdr:row>
      <xdr:rowOff>165100</xdr:rowOff>
    </xdr:to>
    <xdr:sp macro="" textlink="">
      <xdr:nvSpPr>
        <xdr:cNvPr id="87" name="楕円 86"/>
        <xdr:cNvSpPr/>
      </xdr:nvSpPr>
      <xdr:spPr>
        <a:xfrm>
          <a:off x="3937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149877</xdr:rowOff>
    </xdr:from>
    <xdr:ext cx="736600" cy="259045"/>
    <xdr:sp macro="" textlink="">
      <xdr:nvSpPr>
        <xdr:cNvPr id="88" name="テキスト ボックス 87"/>
        <xdr:cNvSpPr txBox="1"/>
      </xdr:nvSpPr>
      <xdr:spPr>
        <a:xfrm>
          <a:off x="3606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xdr:rowOff>
    </xdr:from>
    <xdr:to>
      <xdr:col>15</xdr:col>
      <xdr:colOff>149225</xdr:colOff>
      <xdr:row>38</xdr:row>
      <xdr:rowOff>114300</xdr:rowOff>
    </xdr:to>
    <xdr:sp macro="" textlink="">
      <xdr:nvSpPr>
        <xdr:cNvPr id="89" name="楕円 88"/>
        <xdr:cNvSpPr/>
      </xdr:nvSpPr>
      <xdr:spPr>
        <a:xfrm>
          <a:off x="3048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99077</xdr:rowOff>
    </xdr:from>
    <xdr:ext cx="762000" cy="259045"/>
    <xdr:sp macro="" textlink="">
      <xdr:nvSpPr>
        <xdr:cNvPr id="90" name="テキスト ボックス 89"/>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物件費に係る経常収支比率は、前年度と比較し２．１ポイント上昇しており、２３区の平均値との比較では０．５ポイント下回っている。これは、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の推進や財務会計・文書管理システムの再構築に係る経費が増になったことなどによるものである。なお、施設などの維持管理経費や、消耗品、印刷製本費などの管理的経費については、これまでも縮減に努めてきたが、今後も引き続き見直し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14</xdr:row>
      <xdr:rowOff>137886</xdr:rowOff>
    </xdr:to>
    <xdr:cxnSp macro="">
      <xdr:nvCxnSpPr>
        <xdr:cNvPr id="129" name="直線コネクタ 128"/>
        <xdr:cNvCxnSpPr/>
      </xdr:nvCxnSpPr>
      <xdr:spPr>
        <a:xfrm>
          <a:off x="15671800" y="23095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80736</xdr:rowOff>
    </xdr:to>
    <xdr:cxnSp macro="">
      <xdr:nvCxnSpPr>
        <xdr:cNvPr id="132" name="直線コネクタ 131"/>
        <xdr:cNvCxnSpPr/>
      </xdr:nvCxnSpPr>
      <xdr:spPr>
        <a:xfrm>
          <a:off x="14782800" y="227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13</xdr:row>
      <xdr:rowOff>48079</xdr:rowOff>
    </xdr:to>
    <xdr:cxnSp macro="">
      <xdr:nvCxnSpPr>
        <xdr:cNvPr id="135" name="直線コネクタ 134"/>
        <xdr:cNvCxnSpPr/>
      </xdr:nvCxnSpPr>
      <xdr:spPr>
        <a:xfrm>
          <a:off x="13893800" y="220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56243</xdr:rowOff>
    </xdr:from>
    <xdr:to>
      <xdr:col>69</xdr:col>
      <xdr:colOff>92075</xdr:colOff>
      <xdr:row>12</xdr:row>
      <xdr:rowOff>143329</xdr:rowOff>
    </xdr:to>
    <xdr:cxnSp macro="">
      <xdr:nvCxnSpPr>
        <xdr:cNvPr id="138" name="直線コネクタ 137"/>
        <xdr:cNvCxnSpPr/>
      </xdr:nvCxnSpPr>
      <xdr:spPr>
        <a:xfrm>
          <a:off x="13004800" y="2113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0" name="楕円 149"/>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1" name="テキスト ボックス 150"/>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4" name="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5443</xdr:rowOff>
    </xdr:from>
    <xdr:to>
      <xdr:col>65</xdr:col>
      <xdr:colOff>53975</xdr:colOff>
      <xdr:row>12</xdr:row>
      <xdr:rowOff>107043</xdr:rowOff>
    </xdr:to>
    <xdr:sp macro="" textlink="">
      <xdr:nvSpPr>
        <xdr:cNvPr id="156" name="楕円 155"/>
        <xdr:cNvSpPr/>
      </xdr:nvSpPr>
      <xdr:spPr>
        <a:xfrm>
          <a:off x="12954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117220</xdr:rowOff>
    </xdr:from>
    <xdr:ext cx="762000" cy="259045"/>
    <xdr:sp macro="" textlink="">
      <xdr:nvSpPr>
        <xdr:cNvPr id="157" name="テキスト ボックス 156"/>
        <xdr:cNvSpPr txBox="1"/>
      </xdr:nvSpPr>
      <xdr:spPr>
        <a:xfrm>
          <a:off x="12623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比較し０．８ポイント上昇しており、２３区の平均値との比較では０．７ポイント上回っている。保育委託や障害福祉サービスに係る経費の増加などにより、扶助費はこの１０年間で増加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75293</xdr:rowOff>
    </xdr:from>
    <xdr:to>
      <xdr:col>24</xdr:col>
      <xdr:colOff>25400</xdr:colOff>
      <xdr:row>59</xdr:row>
      <xdr:rowOff>162378</xdr:rowOff>
    </xdr:to>
    <xdr:cxnSp macro="">
      <xdr:nvCxnSpPr>
        <xdr:cNvPr id="192" name="直線コネクタ 191"/>
        <xdr:cNvCxnSpPr/>
      </xdr:nvCxnSpPr>
      <xdr:spPr>
        <a:xfrm>
          <a:off x="3987800" y="10190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75293</xdr:rowOff>
    </xdr:from>
    <xdr:to>
      <xdr:col>19</xdr:col>
      <xdr:colOff>187325</xdr:colOff>
      <xdr:row>59</xdr:row>
      <xdr:rowOff>75293</xdr:rowOff>
    </xdr:to>
    <xdr:cxnSp macro="">
      <xdr:nvCxnSpPr>
        <xdr:cNvPr id="195" name="直線コネクタ 194"/>
        <xdr:cNvCxnSpPr/>
      </xdr:nvCxnSpPr>
      <xdr:spPr>
        <a:xfrm>
          <a:off x="3098800" y="1019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75293</xdr:rowOff>
    </xdr:to>
    <xdr:cxnSp macro="">
      <xdr:nvCxnSpPr>
        <xdr:cNvPr id="198" name="直線コネクタ 197"/>
        <xdr:cNvCxnSpPr/>
      </xdr:nvCxnSpPr>
      <xdr:spPr>
        <a:xfrm>
          <a:off x="2209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159657</xdr:rowOff>
    </xdr:to>
    <xdr:cxnSp macro="">
      <xdr:nvCxnSpPr>
        <xdr:cNvPr id="201" name="直線コネクタ 200"/>
        <xdr:cNvCxnSpPr/>
      </xdr:nvCxnSpPr>
      <xdr:spPr>
        <a:xfrm>
          <a:off x="1320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111578</xdr:rowOff>
    </xdr:from>
    <xdr:to>
      <xdr:col>24</xdr:col>
      <xdr:colOff>76200</xdr:colOff>
      <xdr:row>60</xdr:row>
      <xdr:rowOff>41728</xdr:rowOff>
    </xdr:to>
    <xdr:sp macro="" textlink="">
      <xdr:nvSpPr>
        <xdr:cNvPr id="211" name="楕円 210"/>
        <xdr:cNvSpPr/>
      </xdr:nvSpPr>
      <xdr:spPr>
        <a:xfrm>
          <a:off x="4775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83655</xdr:rowOff>
    </xdr:from>
    <xdr:ext cx="762000" cy="259045"/>
    <xdr:sp macro="" textlink="">
      <xdr:nvSpPr>
        <xdr:cNvPr id="212" name="扶助費該当値テキスト"/>
        <xdr:cNvSpPr txBox="1"/>
      </xdr:nvSpPr>
      <xdr:spPr>
        <a:xfrm>
          <a:off x="4914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24493</xdr:rowOff>
    </xdr:from>
    <xdr:to>
      <xdr:col>20</xdr:col>
      <xdr:colOff>38100</xdr:colOff>
      <xdr:row>59</xdr:row>
      <xdr:rowOff>126093</xdr:rowOff>
    </xdr:to>
    <xdr:sp macro="" textlink="">
      <xdr:nvSpPr>
        <xdr:cNvPr id="213" name="楕円 212"/>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110870</xdr:rowOff>
    </xdr:from>
    <xdr:ext cx="736600" cy="259045"/>
    <xdr:sp macro="" textlink="">
      <xdr:nvSpPr>
        <xdr:cNvPr id="214" name="テキスト ボックス 213"/>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5" name="楕円 214"/>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6" name="テキスト ボックス 215"/>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49184</xdr:rowOff>
    </xdr:from>
    <xdr:ext cx="762000" cy="259045"/>
    <xdr:sp macro="" textlink="">
      <xdr:nvSpPr>
        <xdr:cNvPr id="218" name="テキスト ボックス 217"/>
        <xdr:cNvSpPr txBox="1"/>
      </xdr:nvSpPr>
      <xdr:spPr>
        <a:xfrm>
          <a:off x="1828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155320</xdr:rowOff>
    </xdr:from>
    <xdr:ext cx="762000" cy="259045"/>
    <xdr:sp macro="" textlink="">
      <xdr:nvSpPr>
        <xdr:cNvPr id="220" name="テキスト ボックス 219"/>
        <xdr:cNvSpPr txBox="1"/>
      </xdr:nvSpPr>
      <xdr:spPr>
        <a:xfrm>
          <a:off x="939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公衆トイレ維持管理の維持補修費が増になったことなどにより、前年度と比較し０．４ポイント上昇しており、２３区の平均値との比較では１．２ポイント上回っている。なお、区有施設の老朽化に伴い、今後、維持補修費の増加が見込まれることから、計画的な施設保全に努めるなど、適切な管理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12700</xdr:rowOff>
    </xdr:to>
    <xdr:cxnSp macro="">
      <xdr:nvCxnSpPr>
        <xdr:cNvPr id="253" name="直線コネクタ 252"/>
        <xdr:cNvCxnSpPr/>
      </xdr:nvCxnSpPr>
      <xdr:spPr>
        <a:xfrm>
          <a:off x="15671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107950</xdr:rowOff>
    </xdr:to>
    <xdr:cxnSp macro="">
      <xdr:nvCxnSpPr>
        <xdr:cNvPr id="256" name="直線コネクタ 255"/>
        <xdr:cNvCxnSpPr/>
      </xdr:nvCxnSpPr>
      <xdr:spPr>
        <a:xfrm>
          <a:off x="14782800" y="1001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69850</xdr:rowOff>
    </xdr:to>
    <xdr:cxnSp macro="">
      <xdr:nvCxnSpPr>
        <xdr:cNvPr id="259" name="直線コネクタ 258"/>
        <xdr:cNvCxnSpPr/>
      </xdr:nvCxnSpPr>
      <xdr:spPr>
        <a:xfrm>
          <a:off x="13893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69850</xdr:rowOff>
    </xdr:to>
    <xdr:cxnSp macro="">
      <xdr:nvCxnSpPr>
        <xdr:cNvPr id="262" name="直線コネクタ 261"/>
        <xdr:cNvCxnSpPr/>
      </xdr:nvCxnSpPr>
      <xdr:spPr>
        <a:xfrm>
          <a:off x="13004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2" name="楕円 271"/>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73"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5" name="テキスト ボックス 274"/>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6" name="楕円 275"/>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7" name="テキスト ボックス 27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9" name="テキスト ボックス 27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信用保証料補助に係る経費が減になったことなどにより、前年度と比較し０．２ポイント低下しているが、２３区の平均値との比較では０．９ポイント上回っている。今後も適切な執行に努め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37</xdr:row>
      <xdr:rowOff>12700</xdr:rowOff>
    </xdr:to>
    <xdr:cxnSp macro="">
      <xdr:nvCxnSpPr>
        <xdr:cNvPr id="314" name="直線コネクタ 313"/>
        <xdr:cNvCxnSpPr/>
      </xdr:nvCxnSpPr>
      <xdr:spPr>
        <a:xfrm flipV="1">
          <a:off x="15671800" y="631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xdr:rowOff>
    </xdr:from>
    <xdr:to>
      <xdr:col>78</xdr:col>
      <xdr:colOff>69850</xdr:colOff>
      <xdr:row>37</xdr:row>
      <xdr:rowOff>88900</xdr:rowOff>
    </xdr:to>
    <xdr:cxnSp macro="">
      <xdr:nvCxnSpPr>
        <xdr:cNvPr id="317" name="直線コネクタ 316"/>
        <xdr:cNvCxnSpPr/>
      </xdr:nvCxnSpPr>
      <xdr:spPr>
        <a:xfrm flipV="1">
          <a:off x="14782800" y="635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88900</xdr:rowOff>
    </xdr:to>
    <xdr:cxnSp macro="">
      <xdr:nvCxnSpPr>
        <xdr:cNvPr id="320" name="直線コネクタ 319"/>
        <xdr:cNvCxnSpPr/>
      </xdr:nvCxnSpPr>
      <xdr:spPr>
        <a:xfrm>
          <a:off x="13893800" y="635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xdr:rowOff>
    </xdr:from>
    <xdr:to>
      <xdr:col>69</xdr:col>
      <xdr:colOff>92075</xdr:colOff>
      <xdr:row>37</xdr:row>
      <xdr:rowOff>12700</xdr:rowOff>
    </xdr:to>
    <xdr:cxnSp macro="">
      <xdr:nvCxnSpPr>
        <xdr:cNvPr id="323" name="直線コネクタ 322"/>
        <xdr:cNvCxnSpPr/>
      </xdr:nvCxnSpPr>
      <xdr:spPr>
        <a:xfrm>
          <a:off x="13004800" y="635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3" name="楕円 332"/>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67327</xdr:rowOff>
    </xdr:from>
    <xdr:ext cx="762000" cy="259045"/>
    <xdr:sp macro="" textlink="">
      <xdr:nvSpPr>
        <xdr:cNvPr id="334" name="補助費等該当値テキスト"/>
        <xdr:cNvSpPr txBox="1"/>
      </xdr:nvSpPr>
      <xdr:spPr>
        <a:xfrm>
          <a:off x="16598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5" name="楕円 334"/>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36" name="テキスト ボックス 335"/>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7" name="楕円 336"/>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124477</xdr:rowOff>
    </xdr:from>
    <xdr:ext cx="762000" cy="259045"/>
    <xdr:sp macro="" textlink="">
      <xdr:nvSpPr>
        <xdr:cNvPr id="338" name="テキスト ボックス 337"/>
        <xdr:cNvSpPr txBox="1"/>
      </xdr:nvSpPr>
      <xdr:spPr>
        <a:xfrm>
          <a:off x="14401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9" name="楕円 338"/>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40" name="テキスト ボックス 339"/>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133350</xdr:rowOff>
    </xdr:from>
    <xdr:to>
      <xdr:col>65</xdr:col>
      <xdr:colOff>53975</xdr:colOff>
      <xdr:row>37</xdr:row>
      <xdr:rowOff>63500</xdr:rowOff>
    </xdr:to>
    <xdr:sp macro="" textlink="">
      <xdr:nvSpPr>
        <xdr:cNvPr id="341" name="楕円 340"/>
        <xdr:cNvSpPr/>
      </xdr:nvSpPr>
      <xdr:spPr>
        <a:xfrm>
          <a:off x="12954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48277</xdr:rowOff>
    </xdr:from>
    <xdr:ext cx="762000" cy="259045"/>
    <xdr:sp macro="" textlink="">
      <xdr:nvSpPr>
        <xdr:cNvPr id="342" name="テキスト ボックス 341"/>
        <xdr:cNvSpPr txBox="1"/>
      </xdr:nvSpPr>
      <xdr:spPr>
        <a:xfrm>
          <a:off x="12623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と比較し０．３ポイント低下しているが、２３区の平均値との比較では０．３ポイント上回っている。今後とも、地方債の発行については、世代間の公平性や年度間の財源調整など地方債の機能を踏まえ、将来の財政負担に十分留意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110671</xdr:rowOff>
    </xdr:to>
    <xdr:cxnSp macro="">
      <xdr:nvCxnSpPr>
        <xdr:cNvPr id="371" name="直線コネクタ 370"/>
        <xdr:cNvCxnSpPr/>
      </xdr:nvCxnSpPr>
      <xdr:spPr>
        <a:xfrm flipV="1">
          <a:off x="4826000" y="12487728"/>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72" name="公債費最小値テキスト"/>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73" name="直線コネクタ 372"/>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4"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5" name="直線コネクタ 374"/>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167821</xdr:rowOff>
    </xdr:to>
    <xdr:cxnSp macro="">
      <xdr:nvCxnSpPr>
        <xdr:cNvPr id="376" name="直線コネクタ 375"/>
        <xdr:cNvCxnSpPr/>
      </xdr:nvCxnSpPr>
      <xdr:spPr>
        <a:xfrm flipV="1">
          <a:off x="3987800" y="13271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7" name="公債費平均値テキスト"/>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8" name="フローチャート: 判断 377"/>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79</xdr:row>
      <xdr:rowOff>53521</xdr:rowOff>
    </xdr:to>
    <xdr:cxnSp macro="">
      <xdr:nvCxnSpPr>
        <xdr:cNvPr id="379" name="直線コネクタ 378"/>
        <xdr:cNvCxnSpPr/>
      </xdr:nvCxnSpPr>
      <xdr:spPr>
        <a:xfrm flipV="1">
          <a:off x="3098800" y="133694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92529</xdr:rowOff>
    </xdr:from>
    <xdr:to>
      <xdr:col>20</xdr:col>
      <xdr:colOff>38100</xdr:colOff>
      <xdr:row>77</xdr:row>
      <xdr:rowOff>22679</xdr:rowOff>
    </xdr:to>
    <xdr:sp macro="" textlink="">
      <xdr:nvSpPr>
        <xdr:cNvPr id="380" name="フローチャート: 判断 379"/>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81" name="テキスト ボックス 380"/>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53521</xdr:rowOff>
    </xdr:to>
    <xdr:cxnSp macro="">
      <xdr:nvCxnSpPr>
        <xdr:cNvPr id="382" name="直線コネクタ 381"/>
        <xdr:cNvCxnSpPr/>
      </xdr:nvCxnSpPr>
      <xdr:spPr>
        <a:xfrm>
          <a:off x="2209800" y="13467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83" name="フローチャート: 判断 382"/>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84" name="テキスト ボックス 38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81</xdr:row>
      <xdr:rowOff>102507</xdr:rowOff>
    </xdr:to>
    <xdr:cxnSp macro="">
      <xdr:nvCxnSpPr>
        <xdr:cNvPr id="385" name="直線コネクタ 384"/>
        <xdr:cNvCxnSpPr/>
      </xdr:nvCxnSpPr>
      <xdr:spPr>
        <a:xfrm flipV="1">
          <a:off x="1320800" y="134674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6" name="フローチャート: 判断 385"/>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87" name="テキスト ボックス 386"/>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8" name="フローチャート: 判断 387"/>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9" name="テキスト ボックス 388"/>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5" name="楕円 394"/>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6"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97" name="楕円 396"/>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31948</xdr:rowOff>
    </xdr:from>
    <xdr:ext cx="736600" cy="259045"/>
    <xdr:sp macro="" textlink="">
      <xdr:nvSpPr>
        <xdr:cNvPr id="398" name="テキスト ボックス 397"/>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9" name="楕円 398"/>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0" name="テキスト ボックス 399"/>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1" name="楕円 400"/>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2" name="テキスト ボックス 401"/>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51707</xdr:rowOff>
    </xdr:from>
    <xdr:to>
      <xdr:col>6</xdr:col>
      <xdr:colOff>171450</xdr:colOff>
      <xdr:row>81</xdr:row>
      <xdr:rowOff>153307</xdr:rowOff>
    </xdr:to>
    <xdr:sp macro="" textlink="">
      <xdr:nvSpPr>
        <xdr:cNvPr id="403" name="楕円 402"/>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138084</xdr:rowOff>
    </xdr:from>
    <xdr:ext cx="762000" cy="259045"/>
    <xdr:sp macro="" textlink="">
      <xdr:nvSpPr>
        <xdr:cNvPr id="404" name="テキスト ボックス 403"/>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公債費以外に係る経常収支比率は、前年度と比較し５．１ポイント上昇している。これは、小・中学校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教育の推進や会計年度任用職員制度の導入の経費の増などにより経常的経費に充当された一般財源等が前年度と比較して増加したことによる。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81</xdr:row>
      <xdr:rowOff>156936</xdr:rowOff>
    </xdr:to>
    <xdr:cxnSp macro="">
      <xdr:nvCxnSpPr>
        <xdr:cNvPr id="439" name="直線コネクタ 438"/>
        <xdr:cNvCxnSpPr/>
      </xdr:nvCxnSpPr>
      <xdr:spPr>
        <a:xfrm>
          <a:off x="15671800" y="13489214"/>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61686</xdr:rowOff>
    </xdr:from>
    <xdr:to>
      <xdr:col>78</xdr:col>
      <xdr:colOff>69850</xdr:colOff>
      <xdr:row>78</xdr:row>
      <xdr:rowOff>116114</xdr:rowOff>
    </xdr:to>
    <xdr:cxnSp macro="">
      <xdr:nvCxnSpPr>
        <xdr:cNvPr id="442" name="直線コネクタ 441"/>
        <xdr:cNvCxnSpPr/>
      </xdr:nvCxnSpPr>
      <xdr:spPr>
        <a:xfrm>
          <a:off x="14782800" y="1343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4" name="テキスト ボックス 443"/>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48079</xdr:rowOff>
    </xdr:from>
    <xdr:to>
      <xdr:col>73</xdr:col>
      <xdr:colOff>180975</xdr:colOff>
      <xdr:row>78</xdr:row>
      <xdr:rowOff>61686</xdr:rowOff>
    </xdr:to>
    <xdr:cxnSp macro="">
      <xdr:nvCxnSpPr>
        <xdr:cNvPr id="445" name="直線コネクタ 444"/>
        <xdr:cNvCxnSpPr/>
      </xdr:nvCxnSpPr>
      <xdr:spPr>
        <a:xfrm>
          <a:off x="13893800" y="132497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48079</xdr:rowOff>
    </xdr:to>
    <xdr:cxnSp macro="">
      <xdr:nvCxnSpPr>
        <xdr:cNvPr id="448" name="直線コネクタ 447"/>
        <xdr:cNvCxnSpPr/>
      </xdr:nvCxnSpPr>
      <xdr:spPr>
        <a:xfrm>
          <a:off x="13004800" y="13119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0" name="テキスト ボックス 44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2" name="テキスト ボックス 451"/>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106136</xdr:rowOff>
    </xdr:from>
    <xdr:to>
      <xdr:col>82</xdr:col>
      <xdr:colOff>158750</xdr:colOff>
      <xdr:row>82</xdr:row>
      <xdr:rowOff>36286</xdr:rowOff>
    </xdr:to>
    <xdr:sp macro="" textlink="">
      <xdr:nvSpPr>
        <xdr:cNvPr id="458" name="楕円 457"/>
        <xdr:cNvSpPr/>
      </xdr:nvSpPr>
      <xdr:spPr>
        <a:xfrm>
          <a:off x="164592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14713</xdr:rowOff>
    </xdr:from>
    <xdr:ext cx="762000" cy="259045"/>
    <xdr:sp macro="" textlink="">
      <xdr:nvSpPr>
        <xdr:cNvPr id="459" name="公債費以外該当値テキスト"/>
        <xdr:cNvSpPr txBox="1"/>
      </xdr:nvSpPr>
      <xdr:spPr>
        <a:xfrm>
          <a:off x="16598900" y="13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65314</xdr:rowOff>
    </xdr:from>
    <xdr:to>
      <xdr:col>78</xdr:col>
      <xdr:colOff>120650</xdr:colOff>
      <xdr:row>78</xdr:row>
      <xdr:rowOff>166914</xdr:rowOff>
    </xdr:to>
    <xdr:sp macro="" textlink="">
      <xdr:nvSpPr>
        <xdr:cNvPr id="460" name="楕円 459"/>
        <xdr:cNvSpPr/>
      </xdr:nvSpPr>
      <xdr:spPr>
        <a:xfrm>
          <a:off x="15621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61" name="テキスト ボックス 460"/>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10886</xdr:rowOff>
    </xdr:from>
    <xdr:to>
      <xdr:col>74</xdr:col>
      <xdr:colOff>31750</xdr:colOff>
      <xdr:row>78</xdr:row>
      <xdr:rowOff>112486</xdr:rowOff>
    </xdr:to>
    <xdr:sp macro="" textlink="">
      <xdr:nvSpPr>
        <xdr:cNvPr id="462" name="楕円 461"/>
        <xdr:cNvSpPr/>
      </xdr:nvSpPr>
      <xdr:spPr>
        <a:xfrm>
          <a:off x="14732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97263</xdr:rowOff>
    </xdr:from>
    <xdr:ext cx="762000" cy="259045"/>
    <xdr:sp macro="" textlink="">
      <xdr:nvSpPr>
        <xdr:cNvPr id="463" name="テキスト ボックス 462"/>
        <xdr:cNvSpPr txBox="1"/>
      </xdr:nvSpPr>
      <xdr:spPr>
        <a:xfrm>
          <a:off x="14401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168729</xdr:rowOff>
    </xdr:from>
    <xdr:to>
      <xdr:col>69</xdr:col>
      <xdr:colOff>142875</xdr:colOff>
      <xdr:row>77</xdr:row>
      <xdr:rowOff>98879</xdr:rowOff>
    </xdr:to>
    <xdr:sp macro="" textlink="">
      <xdr:nvSpPr>
        <xdr:cNvPr id="464" name="楕円 463"/>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83656</xdr:rowOff>
    </xdr:from>
    <xdr:ext cx="762000" cy="259045"/>
    <xdr:sp macro="" textlink="">
      <xdr:nvSpPr>
        <xdr:cNvPr id="465" name="テキスト ボックス 464"/>
        <xdr:cNvSpPr txBox="1"/>
      </xdr:nvSpPr>
      <xdr:spPr>
        <a:xfrm>
          <a:off x="13512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6" name="楕円 465"/>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7" name="テキスト ボックス 466"/>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12950</xdr:rowOff>
    </xdr:from>
    <xdr:to>
      <xdr:col>29</xdr:col>
      <xdr:colOff>127000</xdr:colOff>
      <xdr:row>17</xdr:row>
      <xdr:rowOff>42527</xdr:rowOff>
    </xdr:to>
    <xdr:cxnSp macro="">
      <xdr:nvCxnSpPr>
        <xdr:cNvPr id="52" name="直線コネクタ 51"/>
        <xdr:cNvCxnSpPr/>
      </xdr:nvCxnSpPr>
      <xdr:spPr bwMode="auto">
        <a:xfrm flipV="1">
          <a:off x="5003800" y="2975225"/>
          <a:ext cx="647700" cy="2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42527</xdr:rowOff>
    </xdr:from>
    <xdr:to>
      <xdr:col>26</xdr:col>
      <xdr:colOff>50800</xdr:colOff>
      <xdr:row>17</xdr:row>
      <xdr:rowOff>58518</xdr:rowOff>
    </xdr:to>
    <xdr:cxnSp macro="">
      <xdr:nvCxnSpPr>
        <xdr:cNvPr id="55" name="直線コネクタ 54"/>
        <xdr:cNvCxnSpPr/>
      </xdr:nvCxnSpPr>
      <xdr:spPr bwMode="auto">
        <a:xfrm flipV="1">
          <a:off x="4305300" y="3004802"/>
          <a:ext cx="6985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53990</xdr:rowOff>
    </xdr:from>
    <xdr:to>
      <xdr:col>22</xdr:col>
      <xdr:colOff>114300</xdr:colOff>
      <xdr:row>17</xdr:row>
      <xdr:rowOff>58518</xdr:rowOff>
    </xdr:to>
    <xdr:cxnSp macro="">
      <xdr:nvCxnSpPr>
        <xdr:cNvPr id="58" name="直線コネクタ 57"/>
        <xdr:cNvCxnSpPr/>
      </xdr:nvCxnSpPr>
      <xdr:spPr bwMode="auto">
        <a:xfrm>
          <a:off x="3606800" y="3016265"/>
          <a:ext cx="698500" cy="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53990</xdr:rowOff>
    </xdr:from>
    <xdr:to>
      <xdr:col>18</xdr:col>
      <xdr:colOff>177800</xdr:colOff>
      <xdr:row>17</xdr:row>
      <xdr:rowOff>61011</xdr:rowOff>
    </xdr:to>
    <xdr:cxnSp macro="">
      <xdr:nvCxnSpPr>
        <xdr:cNvPr id="61" name="直線コネクタ 60"/>
        <xdr:cNvCxnSpPr/>
      </xdr:nvCxnSpPr>
      <xdr:spPr bwMode="auto">
        <a:xfrm flipV="1">
          <a:off x="2908300" y="3016265"/>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133600</xdr:rowOff>
    </xdr:from>
    <xdr:to>
      <xdr:col>29</xdr:col>
      <xdr:colOff>177800</xdr:colOff>
      <xdr:row>17</xdr:row>
      <xdr:rowOff>63750</xdr:rowOff>
    </xdr:to>
    <xdr:sp macro="" textlink="">
      <xdr:nvSpPr>
        <xdr:cNvPr id="71" name="楕円 70"/>
        <xdr:cNvSpPr/>
      </xdr:nvSpPr>
      <xdr:spPr bwMode="auto">
        <a:xfrm>
          <a:off x="5600700" y="292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150127</xdr:rowOff>
    </xdr:from>
    <xdr:ext cx="762000" cy="259045"/>
    <xdr:sp macro="" textlink="">
      <xdr:nvSpPr>
        <xdr:cNvPr id="72" name="人口1人当たり決算額の推移該当値テキスト130"/>
        <xdr:cNvSpPr txBox="1"/>
      </xdr:nvSpPr>
      <xdr:spPr>
        <a:xfrm>
          <a:off x="5740400" y="276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163177</xdr:rowOff>
    </xdr:from>
    <xdr:to>
      <xdr:col>26</xdr:col>
      <xdr:colOff>101600</xdr:colOff>
      <xdr:row>17</xdr:row>
      <xdr:rowOff>93327</xdr:rowOff>
    </xdr:to>
    <xdr:sp macro="" textlink="">
      <xdr:nvSpPr>
        <xdr:cNvPr id="73" name="楕円 72"/>
        <xdr:cNvSpPr/>
      </xdr:nvSpPr>
      <xdr:spPr bwMode="auto">
        <a:xfrm>
          <a:off x="4953000" y="295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103504</xdr:rowOff>
    </xdr:from>
    <xdr:ext cx="736600" cy="259045"/>
    <xdr:sp macro="" textlink="">
      <xdr:nvSpPr>
        <xdr:cNvPr id="74" name="テキスト ボックス 73"/>
        <xdr:cNvSpPr txBox="1"/>
      </xdr:nvSpPr>
      <xdr:spPr>
        <a:xfrm>
          <a:off x="4622800" y="272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7718</xdr:rowOff>
    </xdr:from>
    <xdr:to>
      <xdr:col>22</xdr:col>
      <xdr:colOff>165100</xdr:colOff>
      <xdr:row>17</xdr:row>
      <xdr:rowOff>109318</xdr:rowOff>
    </xdr:to>
    <xdr:sp macro="" textlink="">
      <xdr:nvSpPr>
        <xdr:cNvPr id="75" name="楕円 74"/>
        <xdr:cNvSpPr/>
      </xdr:nvSpPr>
      <xdr:spPr bwMode="auto">
        <a:xfrm>
          <a:off x="4254500" y="296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119495</xdr:rowOff>
    </xdr:from>
    <xdr:ext cx="762000" cy="259045"/>
    <xdr:sp macro="" textlink="">
      <xdr:nvSpPr>
        <xdr:cNvPr id="76" name="テキスト ボックス 75"/>
        <xdr:cNvSpPr txBox="1"/>
      </xdr:nvSpPr>
      <xdr:spPr>
        <a:xfrm>
          <a:off x="3924300" y="273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3190</xdr:rowOff>
    </xdr:from>
    <xdr:to>
      <xdr:col>19</xdr:col>
      <xdr:colOff>38100</xdr:colOff>
      <xdr:row>17</xdr:row>
      <xdr:rowOff>104790</xdr:rowOff>
    </xdr:to>
    <xdr:sp macro="" textlink="">
      <xdr:nvSpPr>
        <xdr:cNvPr id="77" name="楕円 76"/>
        <xdr:cNvSpPr/>
      </xdr:nvSpPr>
      <xdr:spPr bwMode="auto">
        <a:xfrm>
          <a:off x="3556000" y="296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114967</xdr:rowOff>
    </xdr:from>
    <xdr:ext cx="762000" cy="259045"/>
    <xdr:sp macro="" textlink="">
      <xdr:nvSpPr>
        <xdr:cNvPr id="78" name="テキスト ボックス 77"/>
        <xdr:cNvSpPr txBox="1"/>
      </xdr:nvSpPr>
      <xdr:spPr>
        <a:xfrm>
          <a:off x="3225800" y="273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10211</xdr:rowOff>
    </xdr:from>
    <xdr:to>
      <xdr:col>15</xdr:col>
      <xdr:colOff>101600</xdr:colOff>
      <xdr:row>17</xdr:row>
      <xdr:rowOff>111811</xdr:rowOff>
    </xdr:to>
    <xdr:sp macro="" textlink="">
      <xdr:nvSpPr>
        <xdr:cNvPr id="79" name="楕円 78"/>
        <xdr:cNvSpPr/>
      </xdr:nvSpPr>
      <xdr:spPr bwMode="auto">
        <a:xfrm>
          <a:off x="28575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121988</xdr:rowOff>
    </xdr:from>
    <xdr:ext cx="762000" cy="259045"/>
    <xdr:sp macro="" textlink="">
      <xdr:nvSpPr>
        <xdr:cNvPr id="80" name="テキスト ボックス 79"/>
        <xdr:cNvSpPr txBox="1"/>
      </xdr:nvSpPr>
      <xdr:spPr>
        <a:xfrm>
          <a:off x="2527300" y="27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323672</xdr:rowOff>
    </xdr:from>
    <xdr:to>
      <xdr:col>29</xdr:col>
      <xdr:colOff>127000</xdr:colOff>
      <xdr:row>36</xdr:row>
      <xdr:rowOff>46000</xdr:rowOff>
    </xdr:to>
    <xdr:cxnSp macro="">
      <xdr:nvCxnSpPr>
        <xdr:cNvPr id="111" name="直線コネクタ 110"/>
        <xdr:cNvCxnSpPr/>
      </xdr:nvCxnSpPr>
      <xdr:spPr bwMode="auto">
        <a:xfrm>
          <a:off x="5003800" y="6934022"/>
          <a:ext cx="647700" cy="65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304698</xdr:rowOff>
    </xdr:from>
    <xdr:to>
      <xdr:col>26</xdr:col>
      <xdr:colOff>50800</xdr:colOff>
      <xdr:row>35</xdr:row>
      <xdr:rowOff>323672</xdr:rowOff>
    </xdr:to>
    <xdr:cxnSp macro="">
      <xdr:nvCxnSpPr>
        <xdr:cNvPr id="114" name="直線コネクタ 113"/>
        <xdr:cNvCxnSpPr/>
      </xdr:nvCxnSpPr>
      <xdr:spPr bwMode="auto">
        <a:xfrm>
          <a:off x="4305300" y="6915048"/>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249072</xdr:rowOff>
    </xdr:from>
    <xdr:to>
      <xdr:col>22</xdr:col>
      <xdr:colOff>114300</xdr:colOff>
      <xdr:row>35</xdr:row>
      <xdr:rowOff>304698</xdr:rowOff>
    </xdr:to>
    <xdr:cxnSp macro="">
      <xdr:nvCxnSpPr>
        <xdr:cNvPr id="117" name="直線コネクタ 116"/>
        <xdr:cNvCxnSpPr/>
      </xdr:nvCxnSpPr>
      <xdr:spPr bwMode="auto">
        <a:xfrm>
          <a:off x="3606800" y="6859422"/>
          <a:ext cx="698500" cy="5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11023</xdr:rowOff>
    </xdr:from>
    <xdr:to>
      <xdr:col>18</xdr:col>
      <xdr:colOff>177800</xdr:colOff>
      <xdr:row>35</xdr:row>
      <xdr:rowOff>249072</xdr:rowOff>
    </xdr:to>
    <xdr:cxnSp macro="">
      <xdr:nvCxnSpPr>
        <xdr:cNvPr id="120" name="直線コネクタ 119"/>
        <xdr:cNvCxnSpPr/>
      </xdr:nvCxnSpPr>
      <xdr:spPr bwMode="auto">
        <a:xfrm>
          <a:off x="2908300" y="6621373"/>
          <a:ext cx="698500" cy="23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338100</xdr:rowOff>
    </xdr:from>
    <xdr:to>
      <xdr:col>29</xdr:col>
      <xdr:colOff>177800</xdr:colOff>
      <xdr:row>36</xdr:row>
      <xdr:rowOff>96800</xdr:rowOff>
    </xdr:to>
    <xdr:sp macro="" textlink="">
      <xdr:nvSpPr>
        <xdr:cNvPr id="130" name="楕円 129"/>
        <xdr:cNvSpPr/>
      </xdr:nvSpPr>
      <xdr:spPr bwMode="auto">
        <a:xfrm>
          <a:off x="5600700" y="694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310177</xdr:rowOff>
    </xdr:from>
    <xdr:ext cx="762000" cy="259045"/>
    <xdr:sp macro="" textlink="">
      <xdr:nvSpPr>
        <xdr:cNvPr id="131" name="人口1人当たり決算額の推移該当値テキスト445"/>
        <xdr:cNvSpPr txBox="1"/>
      </xdr:nvSpPr>
      <xdr:spPr>
        <a:xfrm>
          <a:off x="5740400" y="69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272872</xdr:rowOff>
    </xdr:from>
    <xdr:to>
      <xdr:col>26</xdr:col>
      <xdr:colOff>101600</xdr:colOff>
      <xdr:row>36</xdr:row>
      <xdr:rowOff>31572</xdr:rowOff>
    </xdr:to>
    <xdr:sp macro="" textlink="">
      <xdr:nvSpPr>
        <xdr:cNvPr id="132" name="楕円 131"/>
        <xdr:cNvSpPr/>
      </xdr:nvSpPr>
      <xdr:spPr bwMode="auto">
        <a:xfrm>
          <a:off x="4953000" y="688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41749</xdr:rowOff>
    </xdr:from>
    <xdr:ext cx="736600" cy="259045"/>
    <xdr:sp macro="" textlink="">
      <xdr:nvSpPr>
        <xdr:cNvPr id="133" name="テキスト ボックス 132"/>
        <xdr:cNvSpPr txBox="1"/>
      </xdr:nvSpPr>
      <xdr:spPr>
        <a:xfrm>
          <a:off x="4622800" y="6652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253898</xdr:rowOff>
    </xdr:from>
    <xdr:to>
      <xdr:col>22</xdr:col>
      <xdr:colOff>165100</xdr:colOff>
      <xdr:row>36</xdr:row>
      <xdr:rowOff>12598</xdr:rowOff>
    </xdr:to>
    <xdr:sp macro="" textlink="">
      <xdr:nvSpPr>
        <xdr:cNvPr id="134" name="楕円 133"/>
        <xdr:cNvSpPr/>
      </xdr:nvSpPr>
      <xdr:spPr bwMode="auto">
        <a:xfrm>
          <a:off x="4254500" y="686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22775</xdr:rowOff>
    </xdr:from>
    <xdr:ext cx="762000" cy="259045"/>
    <xdr:sp macro="" textlink="">
      <xdr:nvSpPr>
        <xdr:cNvPr id="135" name="テキスト ボックス 134"/>
        <xdr:cNvSpPr txBox="1"/>
      </xdr:nvSpPr>
      <xdr:spPr>
        <a:xfrm>
          <a:off x="3924300" y="66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198272</xdr:rowOff>
    </xdr:from>
    <xdr:to>
      <xdr:col>19</xdr:col>
      <xdr:colOff>38100</xdr:colOff>
      <xdr:row>35</xdr:row>
      <xdr:rowOff>299872</xdr:rowOff>
    </xdr:to>
    <xdr:sp macro="" textlink="">
      <xdr:nvSpPr>
        <xdr:cNvPr id="136" name="楕円 135"/>
        <xdr:cNvSpPr/>
      </xdr:nvSpPr>
      <xdr:spPr bwMode="auto">
        <a:xfrm>
          <a:off x="3556000" y="680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310049</xdr:rowOff>
    </xdr:from>
    <xdr:ext cx="762000" cy="259045"/>
    <xdr:sp macro="" textlink="">
      <xdr:nvSpPr>
        <xdr:cNvPr id="137" name="テキスト ボックス 136"/>
        <xdr:cNvSpPr txBox="1"/>
      </xdr:nvSpPr>
      <xdr:spPr>
        <a:xfrm>
          <a:off x="3225800" y="657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303123</xdr:rowOff>
    </xdr:from>
    <xdr:to>
      <xdr:col>15</xdr:col>
      <xdr:colOff>101600</xdr:colOff>
      <xdr:row>35</xdr:row>
      <xdr:rowOff>61823</xdr:rowOff>
    </xdr:to>
    <xdr:sp macro="" textlink="">
      <xdr:nvSpPr>
        <xdr:cNvPr id="138" name="楕円 137"/>
        <xdr:cNvSpPr/>
      </xdr:nvSpPr>
      <xdr:spPr bwMode="auto">
        <a:xfrm>
          <a:off x="2857500" y="657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72001</xdr:rowOff>
    </xdr:from>
    <xdr:ext cx="762000" cy="259045"/>
    <xdr:sp macro="" textlink="">
      <xdr:nvSpPr>
        <xdr:cNvPr id="139" name="テキスト ボックス 138"/>
        <xdr:cNvSpPr txBox="1"/>
      </xdr:nvSpPr>
      <xdr:spPr>
        <a:xfrm>
          <a:off x="2527300" y="633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203,647
188,859
10.11
131,602,625
123,670,753
7,788,139
55,342,710
12,189,780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7569</xdr:rowOff>
    </xdr:from>
    <xdr:to>
      <xdr:col>24</xdr:col>
      <xdr:colOff>63500</xdr:colOff>
      <xdr:row>36</xdr:row>
      <xdr:rowOff>29330</xdr:rowOff>
    </xdr:to>
    <xdr:cxnSp macro="">
      <xdr:nvCxnSpPr>
        <xdr:cNvPr id="63" name="直線コネクタ 62"/>
        <xdr:cNvCxnSpPr/>
      </xdr:nvCxnSpPr>
      <xdr:spPr>
        <a:xfrm flipV="1">
          <a:off x="3797300" y="6179769"/>
          <a:ext cx="838200" cy="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29330</xdr:rowOff>
    </xdr:from>
    <xdr:to>
      <xdr:col>19</xdr:col>
      <xdr:colOff>177800</xdr:colOff>
      <xdr:row>36</xdr:row>
      <xdr:rowOff>61410</xdr:rowOff>
    </xdr:to>
    <xdr:cxnSp macro="">
      <xdr:nvCxnSpPr>
        <xdr:cNvPr id="66" name="直線コネクタ 65"/>
        <xdr:cNvCxnSpPr/>
      </xdr:nvCxnSpPr>
      <xdr:spPr>
        <a:xfrm flipV="1">
          <a:off x="2908300" y="620153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47400</xdr:rowOff>
    </xdr:from>
    <xdr:to>
      <xdr:col>15</xdr:col>
      <xdr:colOff>50800</xdr:colOff>
      <xdr:row>36</xdr:row>
      <xdr:rowOff>61410</xdr:rowOff>
    </xdr:to>
    <xdr:cxnSp macro="">
      <xdr:nvCxnSpPr>
        <xdr:cNvPr id="69" name="直線コネクタ 68"/>
        <xdr:cNvCxnSpPr/>
      </xdr:nvCxnSpPr>
      <xdr:spPr>
        <a:xfrm>
          <a:off x="2019300" y="621960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26184</xdr:rowOff>
    </xdr:from>
    <xdr:to>
      <xdr:col>10</xdr:col>
      <xdr:colOff>114300</xdr:colOff>
      <xdr:row>36</xdr:row>
      <xdr:rowOff>47400</xdr:rowOff>
    </xdr:to>
    <xdr:cxnSp macro="">
      <xdr:nvCxnSpPr>
        <xdr:cNvPr id="72" name="直線コネクタ 71"/>
        <xdr:cNvCxnSpPr/>
      </xdr:nvCxnSpPr>
      <xdr:spPr>
        <a:xfrm>
          <a:off x="1130300" y="6198384"/>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128219</xdr:rowOff>
    </xdr:from>
    <xdr:to>
      <xdr:col>24</xdr:col>
      <xdr:colOff>114300</xdr:colOff>
      <xdr:row>36</xdr:row>
      <xdr:rowOff>58369</xdr:rowOff>
    </xdr:to>
    <xdr:sp macro="" textlink="">
      <xdr:nvSpPr>
        <xdr:cNvPr id="82" name="楕円 81"/>
        <xdr:cNvSpPr/>
      </xdr:nvSpPr>
      <xdr:spPr>
        <a:xfrm>
          <a:off x="45847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151096</xdr:rowOff>
    </xdr:from>
    <xdr:ext cx="534377" cy="259045"/>
    <xdr:sp macro="" textlink="">
      <xdr:nvSpPr>
        <xdr:cNvPr id="83" name="人件費該当値テキスト"/>
        <xdr:cNvSpPr txBox="1"/>
      </xdr:nvSpPr>
      <xdr:spPr>
        <a:xfrm>
          <a:off x="4686300" y="59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149980</xdr:rowOff>
    </xdr:from>
    <xdr:to>
      <xdr:col>20</xdr:col>
      <xdr:colOff>38100</xdr:colOff>
      <xdr:row>36</xdr:row>
      <xdr:rowOff>80130</xdr:rowOff>
    </xdr:to>
    <xdr:sp macro="" textlink="">
      <xdr:nvSpPr>
        <xdr:cNvPr id="84" name="楕円 83"/>
        <xdr:cNvSpPr/>
      </xdr:nvSpPr>
      <xdr:spPr>
        <a:xfrm>
          <a:off x="3746500" y="61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96657</xdr:rowOff>
    </xdr:from>
    <xdr:ext cx="534377" cy="259045"/>
    <xdr:sp macro="" textlink="">
      <xdr:nvSpPr>
        <xdr:cNvPr id="85" name="テキスト ボックス 84"/>
        <xdr:cNvSpPr txBox="1"/>
      </xdr:nvSpPr>
      <xdr:spPr>
        <a:xfrm>
          <a:off x="3530111" y="59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10610</xdr:rowOff>
    </xdr:from>
    <xdr:to>
      <xdr:col>15</xdr:col>
      <xdr:colOff>101600</xdr:colOff>
      <xdr:row>36</xdr:row>
      <xdr:rowOff>112210</xdr:rowOff>
    </xdr:to>
    <xdr:sp macro="" textlink="">
      <xdr:nvSpPr>
        <xdr:cNvPr id="86" name="楕円 85"/>
        <xdr:cNvSpPr/>
      </xdr:nvSpPr>
      <xdr:spPr>
        <a:xfrm>
          <a:off x="2857500" y="61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128737</xdr:rowOff>
    </xdr:from>
    <xdr:ext cx="534377" cy="259045"/>
    <xdr:sp macro="" textlink="">
      <xdr:nvSpPr>
        <xdr:cNvPr id="87" name="テキスト ボックス 86"/>
        <xdr:cNvSpPr txBox="1"/>
      </xdr:nvSpPr>
      <xdr:spPr>
        <a:xfrm>
          <a:off x="2641111" y="59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168050</xdr:rowOff>
    </xdr:from>
    <xdr:to>
      <xdr:col>10</xdr:col>
      <xdr:colOff>165100</xdr:colOff>
      <xdr:row>36</xdr:row>
      <xdr:rowOff>98200</xdr:rowOff>
    </xdr:to>
    <xdr:sp macro="" textlink="">
      <xdr:nvSpPr>
        <xdr:cNvPr id="88" name="楕円 87"/>
        <xdr:cNvSpPr/>
      </xdr:nvSpPr>
      <xdr:spPr>
        <a:xfrm>
          <a:off x="1968500" y="61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114727</xdr:rowOff>
    </xdr:from>
    <xdr:ext cx="534377" cy="259045"/>
    <xdr:sp macro="" textlink="">
      <xdr:nvSpPr>
        <xdr:cNvPr id="89" name="テキスト ボックス 88"/>
        <xdr:cNvSpPr txBox="1"/>
      </xdr:nvSpPr>
      <xdr:spPr>
        <a:xfrm>
          <a:off x="1752111" y="59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146834</xdr:rowOff>
    </xdr:from>
    <xdr:to>
      <xdr:col>6</xdr:col>
      <xdr:colOff>38100</xdr:colOff>
      <xdr:row>36</xdr:row>
      <xdr:rowOff>76984</xdr:rowOff>
    </xdr:to>
    <xdr:sp macro="" textlink="">
      <xdr:nvSpPr>
        <xdr:cNvPr id="90" name="楕円 89"/>
        <xdr:cNvSpPr/>
      </xdr:nvSpPr>
      <xdr:spPr>
        <a:xfrm>
          <a:off x="1079500" y="6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93511</xdr:rowOff>
    </xdr:from>
    <xdr:ext cx="534377" cy="259045"/>
    <xdr:sp macro="" textlink="">
      <xdr:nvSpPr>
        <xdr:cNvPr id="91" name="テキスト ボックス 90"/>
        <xdr:cNvSpPr txBox="1"/>
      </xdr:nvSpPr>
      <xdr:spPr>
        <a:xfrm>
          <a:off x="863111" y="59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154963</xdr:rowOff>
    </xdr:from>
    <xdr:to>
      <xdr:col>24</xdr:col>
      <xdr:colOff>63500</xdr:colOff>
      <xdr:row>58</xdr:row>
      <xdr:rowOff>24897</xdr:rowOff>
    </xdr:to>
    <xdr:cxnSp macro="">
      <xdr:nvCxnSpPr>
        <xdr:cNvPr id="121" name="直線コネクタ 120"/>
        <xdr:cNvCxnSpPr/>
      </xdr:nvCxnSpPr>
      <xdr:spPr>
        <a:xfrm flipV="1">
          <a:off x="3797300" y="9927613"/>
          <a:ext cx="838200" cy="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24897</xdr:rowOff>
    </xdr:from>
    <xdr:to>
      <xdr:col>19</xdr:col>
      <xdr:colOff>177800</xdr:colOff>
      <xdr:row>58</xdr:row>
      <xdr:rowOff>50150</xdr:rowOff>
    </xdr:to>
    <xdr:cxnSp macro="">
      <xdr:nvCxnSpPr>
        <xdr:cNvPr id="124" name="直線コネクタ 123"/>
        <xdr:cNvCxnSpPr/>
      </xdr:nvCxnSpPr>
      <xdr:spPr>
        <a:xfrm flipV="1">
          <a:off x="2908300" y="9968997"/>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50150</xdr:rowOff>
    </xdr:from>
    <xdr:to>
      <xdr:col>15</xdr:col>
      <xdr:colOff>50800</xdr:colOff>
      <xdr:row>58</xdr:row>
      <xdr:rowOff>74145</xdr:rowOff>
    </xdr:to>
    <xdr:cxnSp macro="">
      <xdr:nvCxnSpPr>
        <xdr:cNvPr id="127" name="直線コネクタ 126"/>
        <xdr:cNvCxnSpPr/>
      </xdr:nvCxnSpPr>
      <xdr:spPr>
        <a:xfrm flipV="1">
          <a:off x="2019300" y="9994250"/>
          <a:ext cx="889000" cy="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74145</xdr:rowOff>
    </xdr:from>
    <xdr:to>
      <xdr:col>10</xdr:col>
      <xdr:colOff>114300</xdr:colOff>
      <xdr:row>58</xdr:row>
      <xdr:rowOff>76522</xdr:rowOff>
    </xdr:to>
    <xdr:cxnSp macro="">
      <xdr:nvCxnSpPr>
        <xdr:cNvPr id="130" name="直線コネクタ 129"/>
        <xdr:cNvCxnSpPr/>
      </xdr:nvCxnSpPr>
      <xdr:spPr>
        <a:xfrm flipV="1">
          <a:off x="1130300" y="1001824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104163</xdr:rowOff>
    </xdr:from>
    <xdr:to>
      <xdr:col>24</xdr:col>
      <xdr:colOff>114300</xdr:colOff>
      <xdr:row>58</xdr:row>
      <xdr:rowOff>34313</xdr:rowOff>
    </xdr:to>
    <xdr:sp macro="" textlink="">
      <xdr:nvSpPr>
        <xdr:cNvPr id="140" name="楕円 139"/>
        <xdr:cNvSpPr/>
      </xdr:nvSpPr>
      <xdr:spPr>
        <a:xfrm>
          <a:off x="4584700" y="98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127040</xdr:rowOff>
    </xdr:from>
    <xdr:ext cx="534377" cy="259045"/>
    <xdr:sp macro="" textlink="">
      <xdr:nvSpPr>
        <xdr:cNvPr id="141" name="物件費該当値テキスト"/>
        <xdr:cNvSpPr txBox="1"/>
      </xdr:nvSpPr>
      <xdr:spPr>
        <a:xfrm>
          <a:off x="4686300" y="97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145547</xdr:rowOff>
    </xdr:from>
    <xdr:to>
      <xdr:col>20</xdr:col>
      <xdr:colOff>38100</xdr:colOff>
      <xdr:row>58</xdr:row>
      <xdr:rowOff>75697</xdr:rowOff>
    </xdr:to>
    <xdr:sp macro="" textlink="">
      <xdr:nvSpPr>
        <xdr:cNvPr id="142" name="楕円 141"/>
        <xdr:cNvSpPr/>
      </xdr:nvSpPr>
      <xdr:spPr>
        <a:xfrm>
          <a:off x="37465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92224</xdr:rowOff>
    </xdr:from>
    <xdr:ext cx="534377" cy="259045"/>
    <xdr:sp macro="" textlink="">
      <xdr:nvSpPr>
        <xdr:cNvPr id="143" name="テキスト ボックス 142"/>
        <xdr:cNvSpPr txBox="1"/>
      </xdr:nvSpPr>
      <xdr:spPr>
        <a:xfrm>
          <a:off x="3530111" y="96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170800</xdr:rowOff>
    </xdr:from>
    <xdr:to>
      <xdr:col>15</xdr:col>
      <xdr:colOff>101600</xdr:colOff>
      <xdr:row>58</xdr:row>
      <xdr:rowOff>100950</xdr:rowOff>
    </xdr:to>
    <xdr:sp macro="" textlink="">
      <xdr:nvSpPr>
        <xdr:cNvPr id="144" name="楕円 143"/>
        <xdr:cNvSpPr/>
      </xdr:nvSpPr>
      <xdr:spPr>
        <a:xfrm>
          <a:off x="2857500" y="99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117477</xdr:rowOff>
    </xdr:from>
    <xdr:ext cx="534377" cy="259045"/>
    <xdr:sp macro="" textlink="">
      <xdr:nvSpPr>
        <xdr:cNvPr id="145" name="テキスト ボックス 144"/>
        <xdr:cNvSpPr txBox="1"/>
      </xdr:nvSpPr>
      <xdr:spPr>
        <a:xfrm>
          <a:off x="2641111" y="97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23345</xdr:rowOff>
    </xdr:from>
    <xdr:to>
      <xdr:col>10</xdr:col>
      <xdr:colOff>165100</xdr:colOff>
      <xdr:row>58</xdr:row>
      <xdr:rowOff>124945</xdr:rowOff>
    </xdr:to>
    <xdr:sp macro="" textlink="">
      <xdr:nvSpPr>
        <xdr:cNvPr id="146" name="楕円 145"/>
        <xdr:cNvSpPr/>
      </xdr:nvSpPr>
      <xdr:spPr>
        <a:xfrm>
          <a:off x="1968500" y="99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141472</xdr:rowOff>
    </xdr:from>
    <xdr:ext cx="534377" cy="259045"/>
    <xdr:sp macro="" textlink="">
      <xdr:nvSpPr>
        <xdr:cNvPr id="147" name="テキスト ボックス 146"/>
        <xdr:cNvSpPr txBox="1"/>
      </xdr:nvSpPr>
      <xdr:spPr>
        <a:xfrm>
          <a:off x="1752111" y="97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25722</xdr:rowOff>
    </xdr:from>
    <xdr:to>
      <xdr:col>6</xdr:col>
      <xdr:colOff>38100</xdr:colOff>
      <xdr:row>58</xdr:row>
      <xdr:rowOff>127322</xdr:rowOff>
    </xdr:to>
    <xdr:sp macro="" textlink="">
      <xdr:nvSpPr>
        <xdr:cNvPr id="148" name="楕円 147"/>
        <xdr:cNvSpPr/>
      </xdr:nvSpPr>
      <xdr:spPr>
        <a:xfrm>
          <a:off x="1079500" y="99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143849</xdr:rowOff>
    </xdr:from>
    <xdr:ext cx="534377" cy="259045"/>
    <xdr:sp macro="" textlink="">
      <xdr:nvSpPr>
        <xdr:cNvPr id="149" name="テキスト ボックス 148"/>
        <xdr:cNvSpPr txBox="1"/>
      </xdr:nvSpPr>
      <xdr:spPr>
        <a:xfrm>
          <a:off x="863111" y="974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158537</xdr:rowOff>
    </xdr:from>
    <xdr:to>
      <xdr:col>24</xdr:col>
      <xdr:colOff>63500</xdr:colOff>
      <xdr:row>75</xdr:row>
      <xdr:rowOff>9672</xdr:rowOff>
    </xdr:to>
    <xdr:cxnSp macro="">
      <xdr:nvCxnSpPr>
        <xdr:cNvPr id="176" name="直線コネクタ 175"/>
        <xdr:cNvCxnSpPr/>
      </xdr:nvCxnSpPr>
      <xdr:spPr>
        <a:xfrm>
          <a:off x="3797300" y="12845837"/>
          <a:ext cx="8382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158537</xdr:rowOff>
    </xdr:from>
    <xdr:to>
      <xdr:col>19</xdr:col>
      <xdr:colOff>177800</xdr:colOff>
      <xdr:row>75</xdr:row>
      <xdr:rowOff>52192</xdr:rowOff>
    </xdr:to>
    <xdr:cxnSp macro="">
      <xdr:nvCxnSpPr>
        <xdr:cNvPr id="179" name="直線コネクタ 178"/>
        <xdr:cNvCxnSpPr/>
      </xdr:nvCxnSpPr>
      <xdr:spPr>
        <a:xfrm flipV="1">
          <a:off x="2908300" y="12845837"/>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52192</xdr:rowOff>
    </xdr:from>
    <xdr:to>
      <xdr:col>15</xdr:col>
      <xdr:colOff>50800</xdr:colOff>
      <xdr:row>75</xdr:row>
      <xdr:rowOff>79715</xdr:rowOff>
    </xdr:to>
    <xdr:cxnSp macro="">
      <xdr:nvCxnSpPr>
        <xdr:cNvPr id="182" name="直線コネクタ 181"/>
        <xdr:cNvCxnSpPr/>
      </xdr:nvCxnSpPr>
      <xdr:spPr>
        <a:xfrm flipV="1">
          <a:off x="2019300" y="12910942"/>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79715</xdr:rowOff>
    </xdr:from>
    <xdr:to>
      <xdr:col>10</xdr:col>
      <xdr:colOff>114300</xdr:colOff>
      <xdr:row>76</xdr:row>
      <xdr:rowOff>10130</xdr:rowOff>
    </xdr:to>
    <xdr:cxnSp macro="">
      <xdr:nvCxnSpPr>
        <xdr:cNvPr id="185" name="直線コネクタ 184"/>
        <xdr:cNvCxnSpPr/>
      </xdr:nvCxnSpPr>
      <xdr:spPr>
        <a:xfrm flipV="1">
          <a:off x="1130300" y="12938465"/>
          <a:ext cx="889000" cy="1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130322</xdr:rowOff>
    </xdr:from>
    <xdr:to>
      <xdr:col>24</xdr:col>
      <xdr:colOff>114300</xdr:colOff>
      <xdr:row>75</xdr:row>
      <xdr:rowOff>60472</xdr:rowOff>
    </xdr:to>
    <xdr:sp macro="" textlink="">
      <xdr:nvSpPr>
        <xdr:cNvPr id="195" name="楕円 194"/>
        <xdr:cNvSpPr/>
      </xdr:nvSpPr>
      <xdr:spPr>
        <a:xfrm>
          <a:off x="4584700" y="128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153199</xdr:rowOff>
    </xdr:from>
    <xdr:ext cx="469744" cy="259045"/>
    <xdr:sp macro="" textlink="">
      <xdr:nvSpPr>
        <xdr:cNvPr id="196" name="維持補修費該当値テキスト"/>
        <xdr:cNvSpPr txBox="1"/>
      </xdr:nvSpPr>
      <xdr:spPr>
        <a:xfrm>
          <a:off x="4686300" y="1266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107737</xdr:rowOff>
    </xdr:from>
    <xdr:to>
      <xdr:col>20</xdr:col>
      <xdr:colOff>38100</xdr:colOff>
      <xdr:row>75</xdr:row>
      <xdr:rowOff>37887</xdr:rowOff>
    </xdr:to>
    <xdr:sp macro="" textlink="">
      <xdr:nvSpPr>
        <xdr:cNvPr id="197" name="楕円 196"/>
        <xdr:cNvSpPr/>
      </xdr:nvSpPr>
      <xdr:spPr>
        <a:xfrm>
          <a:off x="3746500" y="127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54414</xdr:rowOff>
    </xdr:from>
    <xdr:ext cx="469744" cy="259045"/>
    <xdr:sp macro="" textlink="">
      <xdr:nvSpPr>
        <xdr:cNvPr id="198" name="テキスト ボックス 197"/>
        <xdr:cNvSpPr txBox="1"/>
      </xdr:nvSpPr>
      <xdr:spPr>
        <a:xfrm>
          <a:off x="3562428" y="125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1392</xdr:rowOff>
    </xdr:from>
    <xdr:to>
      <xdr:col>15</xdr:col>
      <xdr:colOff>101600</xdr:colOff>
      <xdr:row>75</xdr:row>
      <xdr:rowOff>102992</xdr:rowOff>
    </xdr:to>
    <xdr:sp macro="" textlink="">
      <xdr:nvSpPr>
        <xdr:cNvPr id="199" name="楕円 198"/>
        <xdr:cNvSpPr/>
      </xdr:nvSpPr>
      <xdr:spPr>
        <a:xfrm>
          <a:off x="2857500" y="128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119519</xdr:rowOff>
    </xdr:from>
    <xdr:ext cx="469744" cy="259045"/>
    <xdr:sp macro="" textlink="">
      <xdr:nvSpPr>
        <xdr:cNvPr id="200" name="テキスト ボックス 199"/>
        <xdr:cNvSpPr txBox="1"/>
      </xdr:nvSpPr>
      <xdr:spPr>
        <a:xfrm>
          <a:off x="2673428" y="126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28915</xdr:rowOff>
    </xdr:from>
    <xdr:to>
      <xdr:col>10</xdr:col>
      <xdr:colOff>165100</xdr:colOff>
      <xdr:row>75</xdr:row>
      <xdr:rowOff>130515</xdr:rowOff>
    </xdr:to>
    <xdr:sp macro="" textlink="">
      <xdr:nvSpPr>
        <xdr:cNvPr id="201" name="楕円 200"/>
        <xdr:cNvSpPr/>
      </xdr:nvSpPr>
      <xdr:spPr>
        <a:xfrm>
          <a:off x="1968500" y="128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147042</xdr:rowOff>
    </xdr:from>
    <xdr:ext cx="469744" cy="259045"/>
    <xdr:sp macro="" textlink="">
      <xdr:nvSpPr>
        <xdr:cNvPr id="202" name="テキスト ボックス 201"/>
        <xdr:cNvSpPr txBox="1"/>
      </xdr:nvSpPr>
      <xdr:spPr>
        <a:xfrm>
          <a:off x="1784428" y="1266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130780</xdr:rowOff>
    </xdr:from>
    <xdr:to>
      <xdr:col>6</xdr:col>
      <xdr:colOff>38100</xdr:colOff>
      <xdr:row>76</xdr:row>
      <xdr:rowOff>60930</xdr:rowOff>
    </xdr:to>
    <xdr:sp macro="" textlink="">
      <xdr:nvSpPr>
        <xdr:cNvPr id="203" name="楕円 202"/>
        <xdr:cNvSpPr/>
      </xdr:nvSpPr>
      <xdr:spPr>
        <a:xfrm>
          <a:off x="1079500" y="129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77457</xdr:rowOff>
    </xdr:from>
    <xdr:ext cx="469744" cy="259045"/>
    <xdr:sp macro="" textlink="">
      <xdr:nvSpPr>
        <xdr:cNvPr id="204" name="テキスト ボックス 203"/>
        <xdr:cNvSpPr txBox="1"/>
      </xdr:nvSpPr>
      <xdr:spPr>
        <a:xfrm>
          <a:off x="895428" y="1276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11055</xdr:rowOff>
    </xdr:from>
    <xdr:to>
      <xdr:col>24</xdr:col>
      <xdr:colOff>63500</xdr:colOff>
      <xdr:row>90</xdr:row>
      <xdr:rowOff>68624</xdr:rowOff>
    </xdr:to>
    <xdr:cxnSp macro="">
      <xdr:nvCxnSpPr>
        <xdr:cNvPr id="234" name="直線コネクタ 233"/>
        <xdr:cNvCxnSpPr/>
      </xdr:nvCxnSpPr>
      <xdr:spPr>
        <a:xfrm flipV="1">
          <a:off x="3797300" y="15441555"/>
          <a:ext cx="8382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68624</xdr:rowOff>
    </xdr:from>
    <xdr:to>
      <xdr:col>19</xdr:col>
      <xdr:colOff>177800</xdr:colOff>
      <xdr:row>90</xdr:row>
      <xdr:rowOff>145662</xdr:rowOff>
    </xdr:to>
    <xdr:cxnSp macro="">
      <xdr:nvCxnSpPr>
        <xdr:cNvPr id="237" name="直線コネクタ 236"/>
        <xdr:cNvCxnSpPr/>
      </xdr:nvCxnSpPr>
      <xdr:spPr>
        <a:xfrm flipV="1">
          <a:off x="2908300" y="15499124"/>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82665</xdr:rowOff>
    </xdr:from>
    <xdr:to>
      <xdr:col>15</xdr:col>
      <xdr:colOff>50800</xdr:colOff>
      <xdr:row>90</xdr:row>
      <xdr:rowOff>145662</xdr:rowOff>
    </xdr:to>
    <xdr:cxnSp macro="">
      <xdr:nvCxnSpPr>
        <xdr:cNvPr id="240" name="直線コネクタ 239"/>
        <xdr:cNvCxnSpPr/>
      </xdr:nvCxnSpPr>
      <xdr:spPr>
        <a:xfrm>
          <a:off x="2019300" y="15513165"/>
          <a:ext cx="889000" cy="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82665</xdr:rowOff>
    </xdr:from>
    <xdr:to>
      <xdr:col>10</xdr:col>
      <xdr:colOff>114300</xdr:colOff>
      <xdr:row>90</xdr:row>
      <xdr:rowOff>90970</xdr:rowOff>
    </xdr:to>
    <xdr:cxnSp macro="">
      <xdr:nvCxnSpPr>
        <xdr:cNvPr id="243" name="直線コネクタ 242"/>
        <xdr:cNvCxnSpPr/>
      </xdr:nvCxnSpPr>
      <xdr:spPr>
        <a:xfrm flipV="1">
          <a:off x="1130300" y="15513165"/>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131705</xdr:rowOff>
    </xdr:from>
    <xdr:to>
      <xdr:col>24</xdr:col>
      <xdr:colOff>114300</xdr:colOff>
      <xdr:row>90</xdr:row>
      <xdr:rowOff>61855</xdr:rowOff>
    </xdr:to>
    <xdr:sp macro="" textlink="">
      <xdr:nvSpPr>
        <xdr:cNvPr id="253" name="楕円 252"/>
        <xdr:cNvSpPr/>
      </xdr:nvSpPr>
      <xdr:spPr>
        <a:xfrm>
          <a:off x="4584700" y="153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84732</xdr:rowOff>
    </xdr:from>
    <xdr:ext cx="599010" cy="259045"/>
    <xdr:sp macro="" textlink="">
      <xdr:nvSpPr>
        <xdr:cNvPr id="254" name="扶助費該当値テキスト"/>
        <xdr:cNvSpPr txBox="1"/>
      </xdr:nvSpPr>
      <xdr:spPr>
        <a:xfrm>
          <a:off x="4686300" y="1534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17824</xdr:rowOff>
    </xdr:from>
    <xdr:to>
      <xdr:col>20</xdr:col>
      <xdr:colOff>38100</xdr:colOff>
      <xdr:row>90</xdr:row>
      <xdr:rowOff>119424</xdr:rowOff>
    </xdr:to>
    <xdr:sp macro="" textlink="">
      <xdr:nvSpPr>
        <xdr:cNvPr id="255" name="楕円 254"/>
        <xdr:cNvSpPr/>
      </xdr:nvSpPr>
      <xdr:spPr>
        <a:xfrm>
          <a:off x="3746500" y="154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135951</xdr:rowOff>
    </xdr:from>
    <xdr:ext cx="599010" cy="259045"/>
    <xdr:sp macro="" textlink="">
      <xdr:nvSpPr>
        <xdr:cNvPr id="256" name="テキスト ボックス 255"/>
        <xdr:cNvSpPr txBox="1"/>
      </xdr:nvSpPr>
      <xdr:spPr>
        <a:xfrm>
          <a:off x="3497795" y="1522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94862</xdr:rowOff>
    </xdr:from>
    <xdr:to>
      <xdr:col>15</xdr:col>
      <xdr:colOff>101600</xdr:colOff>
      <xdr:row>91</xdr:row>
      <xdr:rowOff>25012</xdr:rowOff>
    </xdr:to>
    <xdr:sp macro="" textlink="">
      <xdr:nvSpPr>
        <xdr:cNvPr id="257" name="楕円 256"/>
        <xdr:cNvSpPr/>
      </xdr:nvSpPr>
      <xdr:spPr>
        <a:xfrm>
          <a:off x="2857500" y="15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41539</xdr:rowOff>
    </xdr:from>
    <xdr:ext cx="599010" cy="259045"/>
    <xdr:sp macro="" textlink="">
      <xdr:nvSpPr>
        <xdr:cNvPr id="258" name="テキスト ボックス 257"/>
        <xdr:cNvSpPr txBox="1"/>
      </xdr:nvSpPr>
      <xdr:spPr>
        <a:xfrm>
          <a:off x="2608795" y="153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31865</xdr:rowOff>
    </xdr:from>
    <xdr:to>
      <xdr:col>10</xdr:col>
      <xdr:colOff>165100</xdr:colOff>
      <xdr:row>90</xdr:row>
      <xdr:rowOff>133465</xdr:rowOff>
    </xdr:to>
    <xdr:sp macro="" textlink="">
      <xdr:nvSpPr>
        <xdr:cNvPr id="259" name="楕円 258"/>
        <xdr:cNvSpPr/>
      </xdr:nvSpPr>
      <xdr:spPr>
        <a:xfrm>
          <a:off x="1968500" y="154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149992</xdr:rowOff>
    </xdr:from>
    <xdr:ext cx="599010" cy="259045"/>
    <xdr:sp macro="" textlink="">
      <xdr:nvSpPr>
        <xdr:cNvPr id="260" name="テキスト ボックス 259"/>
        <xdr:cNvSpPr txBox="1"/>
      </xdr:nvSpPr>
      <xdr:spPr>
        <a:xfrm>
          <a:off x="1719795" y="1523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40170</xdr:rowOff>
    </xdr:from>
    <xdr:to>
      <xdr:col>6</xdr:col>
      <xdr:colOff>38100</xdr:colOff>
      <xdr:row>90</xdr:row>
      <xdr:rowOff>141770</xdr:rowOff>
    </xdr:to>
    <xdr:sp macro="" textlink="">
      <xdr:nvSpPr>
        <xdr:cNvPr id="261" name="楕円 260"/>
        <xdr:cNvSpPr/>
      </xdr:nvSpPr>
      <xdr:spPr>
        <a:xfrm>
          <a:off x="1079500" y="1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158297</xdr:rowOff>
    </xdr:from>
    <xdr:ext cx="599010" cy="259045"/>
    <xdr:sp macro="" textlink="">
      <xdr:nvSpPr>
        <xdr:cNvPr id="262" name="テキスト ボックス 261"/>
        <xdr:cNvSpPr txBox="1"/>
      </xdr:nvSpPr>
      <xdr:spPr>
        <a:xfrm>
          <a:off x="830795" y="1524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59896</xdr:rowOff>
    </xdr:from>
    <xdr:to>
      <xdr:col>55</xdr:col>
      <xdr:colOff>0</xdr:colOff>
      <xdr:row>38</xdr:row>
      <xdr:rowOff>8708</xdr:rowOff>
    </xdr:to>
    <xdr:cxnSp macro="">
      <xdr:nvCxnSpPr>
        <xdr:cNvPr id="289" name="直線コネクタ 288"/>
        <xdr:cNvCxnSpPr/>
      </xdr:nvCxnSpPr>
      <xdr:spPr>
        <a:xfrm flipV="1">
          <a:off x="9639300" y="6060646"/>
          <a:ext cx="838200" cy="4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8708</xdr:rowOff>
    </xdr:from>
    <xdr:to>
      <xdr:col>50</xdr:col>
      <xdr:colOff>114300</xdr:colOff>
      <xdr:row>38</xdr:row>
      <xdr:rowOff>10317</xdr:rowOff>
    </xdr:to>
    <xdr:cxnSp macro="">
      <xdr:nvCxnSpPr>
        <xdr:cNvPr id="292" name="直線コネクタ 291"/>
        <xdr:cNvCxnSpPr/>
      </xdr:nvCxnSpPr>
      <xdr:spPr>
        <a:xfrm flipV="1">
          <a:off x="8750300" y="652380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9851</xdr:rowOff>
    </xdr:from>
    <xdr:to>
      <xdr:col>45</xdr:col>
      <xdr:colOff>177800</xdr:colOff>
      <xdr:row>38</xdr:row>
      <xdr:rowOff>10317</xdr:rowOff>
    </xdr:to>
    <xdr:cxnSp macro="">
      <xdr:nvCxnSpPr>
        <xdr:cNvPr id="295" name="直線コネクタ 294"/>
        <xdr:cNvCxnSpPr/>
      </xdr:nvCxnSpPr>
      <xdr:spPr>
        <a:xfrm>
          <a:off x="7861300" y="6524951"/>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9851</xdr:rowOff>
    </xdr:from>
    <xdr:to>
      <xdr:col>41</xdr:col>
      <xdr:colOff>50800</xdr:colOff>
      <xdr:row>38</xdr:row>
      <xdr:rowOff>16563</xdr:rowOff>
    </xdr:to>
    <xdr:cxnSp macro="">
      <xdr:nvCxnSpPr>
        <xdr:cNvPr id="298" name="直線コネクタ 297"/>
        <xdr:cNvCxnSpPr/>
      </xdr:nvCxnSpPr>
      <xdr:spPr>
        <a:xfrm flipV="1">
          <a:off x="6972300" y="6524951"/>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9096</xdr:rowOff>
    </xdr:from>
    <xdr:to>
      <xdr:col>55</xdr:col>
      <xdr:colOff>50800</xdr:colOff>
      <xdr:row>35</xdr:row>
      <xdr:rowOff>110696</xdr:rowOff>
    </xdr:to>
    <xdr:sp macro="" textlink="">
      <xdr:nvSpPr>
        <xdr:cNvPr id="308" name="楕円 307"/>
        <xdr:cNvSpPr/>
      </xdr:nvSpPr>
      <xdr:spPr>
        <a:xfrm>
          <a:off x="10426700" y="6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139923</xdr:rowOff>
    </xdr:from>
    <xdr:ext cx="599010" cy="259045"/>
    <xdr:sp macro="" textlink="">
      <xdr:nvSpPr>
        <xdr:cNvPr id="309" name="補助費等該当値テキスト"/>
        <xdr:cNvSpPr txBox="1"/>
      </xdr:nvSpPr>
      <xdr:spPr>
        <a:xfrm>
          <a:off x="10528300" y="579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129358</xdr:rowOff>
    </xdr:from>
    <xdr:to>
      <xdr:col>50</xdr:col>
      <xdr:colOff>165100</xdr:colOff>
      <xdr:row>38</xdr:row>
      <xdr:rowOff>59508</xdr:rowOff>
    </xdr:to>
    <xdr:sp macro="" textlink="">
      <xdr:nvSpPr>
        <xdr:cNvPr id="310" name="楕円 309"/>
        <xdr:cNvSpPr/>
      </xdr:nvSpPr>
      <xdr:spPr>
        <a:xfrm>
          <a:off x="9588500" y="64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76035</xdr:rowOff>
    </xdr:from>
    <xdr:ext cx="534377" cy="259045"/>
    <xdr:sp macro="" textlink="">
      <xdr:nvSpPr>
        <xdr:cNvPr id="311" name="テキスト ボックス 310"/>
        <xdr:cNvSpPr txBox="1"/>
      </xdr:nvSpPr>
      <xdr:spPr>
        <a:xfrm>
          <a:off x="9372111" y="62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130967</xdr:rowOff>
    </xdr:from>
    <xdr:to>
      <xdr:col>46</xdr:col>
      <xdr:colOff>38100</xdr:colOff>
      <xdr:row>38</xdr:row>
      <xdr:rowOff>61117</xdr:rowOff>
    </xdr:to>
    <xdr:sp macro="" textlink="">
      <xdr:nvSpPr>
        <xdr:cNvPr id="312" name="楕円 311"/>
        <xdr:cNvSpPr/>
      </xdr:nvSpPr>
      <xdr:spPr>
        <a:xfrm>
          <a:off x="8699500" y="64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77644</xdr:rowOff>
    </xdr:from>
    <xdr:ext cx="534377" cy="259045"/>
    <xdr:sp macro="" textlink="">
      <xdr:nvSpPr>
        <xdr:cNvPr id="313" name="テキスト ボックス 312"/>
        <xdr:cNvSpPr txBox="1"/>
      </xdr:nvSpPr>
      <xdr:spPr>
        <a:xfrm>
          <a:off x="8483111" y="62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130501</xdr:rowOff>
    </xdr:from>
    <xdr:to>
      <xdr:col>41</xdr:col>
      <xdr:colOff>101600</xdr:colOff>
      <xdr:row>38</xdr:row>
      <xdr:rowOff>60651</xdr:rowOff>
    </xdr:to>
    <xdr:sp macro="" textlink="">
      <xdr:nvSpPr>
        <xdr:cNvPr id="314" name="楕円 313"/>
        <xdr:cNvSpPr/>
      </xdr:nvSpPr>
      <xdr:spPr>
        <a:xfrm>
          <a:off x="7810500" y="64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77178</xdr:rowOff>
    </xdr:from>
    <xdr:ext cx="534377" cy="259045"/>
    <xdr:sp macro="" textlink="">
      <xdr:nvSpPr>
        <xdr:cNvPr id="315" name="テキスト ボックス 314"/>
        <xdr:cNvSpPr txBox="1"/>
      </xdr:nvSpPr>
      <xdr:spPr>
        <a:xfrm>
          <a:off x="7594111" y="62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137212</xdr:rowOff>
    </xdr:from>
    <xdr:to>
      <xdr:col>36</xdr:col>
      <xdr:colOff>165100</xdr:colOff>
      <xdr:row>38</xdr:row>
      <xdr:rowOff>67362</xdr:rowOff>
    </xdr:to>
    <xdr:sp macro="" textlink="">
      <xdr:nvSpPr>
        <xdr:cNvPr id="316" name="楕円 315"/>
        <xdr:cNvSpPr/>
      </xdr:nvSpPr>
      <xdr:spPr>
        <a:xfrm>
          <a:off x="6921500" y="64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83889</xdr:rowOff>
    </xdr:from>
    <xdr:ext cx="534377" cy="259045"/>
    <xdr:sp macro="" textlink="">
      <xdr:nvSpPr>
        <xdr:cNvPr id="317" name="テキスト ボックス 316"/>
        <xdr:cNvSpPr txBox="1"/>
      </xdr:nvSpPr>
      <xdr:spPr>
        <a:xfrm>
          <a:off x="6705111" y="62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53342</xdr:rowOff>
    </xdr:from>
    <xdr:to>
      <xdr:col>55</xdr:col>
      <xdr:colOff>0</xdr:colOff>
      <xdr:row>57</xdr:row>
      <xdr:rowOff>104831</xdr:rowOff>
    </xdr:to>
    <xdr:cxnSp macro="">
      <xdr:nvCxnSpPr>
        <xdr:cNvPr id="346" name="直線コネクタ 345"/>
        <xdr:cNvCxnSpPr/>
      </xdr:nvCxnSpPr>
      <xdr:spPr>
        <a:xfrm>
          <a:off x="9639300" y="9825992"/>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123751</xdr:rowOff>
    </xdr:from>
    <xdr:to>
      <xdr:col>50</xdr:col>
      <xdr:colOff>114300</xdr:colOff>
      <xdr:row>57</xdr:row>
      <xdr:rowOff>53342</xdr:rowOff>
    </xdr:to>
    <xdr:cxnSp macro="">
      <xdr:nvCxnSpPr>
        <xdr:cNvPr id="349" name="直線コネクタ 348"/>
        <xdr:cNvCxnSpPr/>
      </xdr:nvCxnSpPr>
      <xdr:spPr>
        <a:xfrm>
          <a:off x="8750300" y="972495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123751</xdr:rowOff>
    </xdr:from>
    <xdr:to>
      <xdr:col>45</xdr:col>
      <xdr:colOff>177800</xdr:colOff>
      <xdr:row>56</xdr:row>
      <xdr:rowOff>170706</xdr:rowOff>
    </xdr:to>
    <xdr:cxnSp macro="">
      <xdr:nvCxnSpPr>
        <xdr:cNvPr id="352" name="直線コネクタ 351"/>
        <xdr:cNvCxnSpPr/>
      </xdr:nvCxnSpPr>
      <xdr:spPr>
        <a:xfrm flipV="1">
          <a:off x="7861300" y="9724951"/>
          <a:ext cx="8890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170706</xdr:rowOff>
    </xdr:from>
    <xdr:to>
      <xdr:col>41</xdr:col>
      <xdr:colOff>50800</xdr:colOff>
      <xdr:row>57</xdr:row>
      <xdr:rowOff>112985</xdr:rowOff>
    </xdr:to>
    <xdr:cxnSp macro="">
      <xdr:nvCxnSpPr>
        <xdr:cNvPr id="355" name="直線コネクタ 354"/>
        <xdr:cNvCxnSpPr/>
      </xdr:nvCxnSpPr>
      <xdr:spPr>
        <a:xfrm flipV="1">
          <a:off x="6972300" y="9771906"/>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54031</xdr:rowOff>
    </xdr:from>
    <xdr:to>
      <xdr:col>55</xdr:col>
      <xdr:colOff>50800</xdr:colOff>
      <xdr:row>57</xdr:row>
      <xdr:rowOff>155631</xdr:rowOff>
    </xdr:to>
    <xdr:sp macro="" textlink="">
      <xdr:nvSpPr>
        <xdr:cNvPr id="365" name="楕円 364"/>
        <xdr:cNvSpPr/>
      </xdr:nvSpPr>
      <xdr:spPr>
        <a:xfrm>
          <a:off x="10426700" y="9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140408</xdr:rowOff>
    </xdr:from>
    <xdr:ext cx="534377" cy="259045"/>
    <xdr:sp macro="" textlink="">
      <xdr:nvSpPr>
        <xdr:cNvPr id="366" name="普通建設事業費該当値テキスト"/>
        <xdr:cNvSpPr txBox="1"/>
      </xdr:nvSpPr>
      <xdr:spPr>
        <a:xfrm>
          <a:off x="10528300" y="974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2542</xdr:rowOff>
    </xdr:from>
    <xdr:to>
      <xdr:col>50</xdr:col>
      <xdr:colOff>165100</xdr:colOff>
      <xdr:row>57</xdr:row>
      <xdr:rowOff>104142</xdr:rowOff>
    </xdr:to>
    <xdr:sp macro="" textlink="">
      <xdr:nvSpPr>
        <xdr:cNvPr id="367" name="楕円 366"/>
        <xdr:cNvSpPr/>
      </xdr:nvSpPr>
      <xdr:spPr>
        <a:xfrm>
          <a:off x="9588500" y="97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95269</xdr:rowOff>
    </xdr:from>
    <xdr:ext cx="534377" cy="259045"/>
    <xdr:sp macro="" textlink="">
      <xdr:nvSpPr>
        <xdr:cNvPr id="368" name="テキスト ボックス 367"/>
        <xdr:cNvSpPr txBox="1"/>
      </xdr:nvSpPr>
      <xdr:spPr>
        <a:xfrm>
          <a:off x="9372111" y="98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72951</xdr:rowOff>
    </xdr:from>
    <xdr:to>
      <xdr:col>46</xdr:col>
      <xdr:colOff>38100</xdr:colOff>
      <xdr:row>57</xdr:row>
      <xdr:rowOff>3101</xdr:rowOff>
    </xdr:to>
    <xdr:sp macro="" textlink="">
      <xdr:nvSpPr>
        <xdr:cNvPr id="369" name="楕円 368"/>
        <xdr:cNvSpPr/>
      </xdr:nvSpPr>
      <xdr:spPr>
        <a:xfrm>
          <a:off x="8699500" y="9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19628</xdr:rowOff>
    </xdr:from>
    <xdr:ext cx="534377" cy="259045"/>
    <xdr:sp macro="" textlink="">
      <xdr:nvSpPr>
        <xdr:cNvPr id="370" name="テキスト ボックス 369"/>
        <xdr:cNvSpPr txBox="1"/>
      </xdr:nvSpPr>
      <xdr:spPr>
        <a:xfrm>
          <a:off x="8483111" y="94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119906</xdr:rowOff>
    </xdr:from>
    <xdr:to>
      <xdr:col>41</xdr:col>
      <xdr:colOff>101600</xdr:colOff>
      <xdr:row>57</xdr:row>
      <xdr:rowOff>50056</xdr:rowOff>
    </xdr:to>
    <xdr:sp macro="" textlink="">
      <xdr:nvSpPr>
        <xdr:cNvPr id="371" name="楕円 370"/>
        <xdr:cNvSpPr/>
      </xdr:nvSpPr>
      <xdr:spPr>
        <a:xfrm>
          <a:off x="7810500" y="97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66583</xdr:rowOff>
    </xdr:from>
    <xdr:ext cx="534377" cy="259045"/>
    <xdr:sp macro="" textlink="">
      <xdr:nvSpPr>
        <xdr:cNvPr id="372" name="テキスト ボックス 371"/>
        <xdr:cNvSpPr txBox="1"/>
      </xdr:nvSpPr>
      <xdr:spPr>
        <a:xfrm>
          <a:off x="7594111" y="94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62185</xdr:rowOff>
    </xdr:from>
    <xdr:to>
      <xdr:col>36</xdr:col>
      <xdr:colOff>165100</xdr:colOff>
      <xdr:row>57</xdr:row>
      <xdr:rowOff>163785</xdr:rowOff>
    </xdr:to>
    <xdr:sp macro="" textlink="">
      <xdr:nvSpPr>
        <xdr:cNvPr id="373" name="楕円 372"/>
        <xdr:cNvSpPr/>
      </xdr:nvSpPr>
      <xdr:spPr>
        <a:xfrm>
          <a:off x="6921500" y="98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154912</xdr:rowOff>
    </xdr:from>
    <xdr:ext cx="534377" cy="259045"/>
    <xdr:sp macro="" textlink="">
      <xdr:nvSpPr>
        <xdr:cNvPr id="374" name="テキスト ボックス 373"/>
        <xdr:cNvSpPr txBox="1"/>
      </xdr:nvSpPr>
      <xdr:spPr>
        <a:xfrm>
          <a:off x="6705111" y="99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122830</xdr:rowOff>
    </xdr:from>
    <xdr:to>
      <xdr:col>55</xdr:col>
      <xdr:colOff>0</xdr:colOff>
      <xdr:row>78</xdr:row>
      <xdr:rowOff>134945</xdr:rowOff>
    </xdr:to>
    <xdr:cxnSp macro="">
      <xdr:nvCxnSpPr>
        <xdr:cNvPr id="401" name="直線コネクタ 400"/>
        <xdr:cNvCxnSpPr/>
      </xdr:nvCxnSpPr>
      <xdr:spPr>
        <a:xfrm>
          <a:off x="9639300" y="1349593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120407</xdr:rowOff>
    </xdr:from>
    <xdr:to>
      <xdr:col>50</xdr:col>
      <xdr:colOff>114300</xdr:colOff>
      <xdr:row>78</xdr:row>
      <xdr:rowOff>122830</xdr:rowOff>
    </xdr:to>
    <xdr:cxnSp macro="">
      <xdr:nvCxnSpPr>
        <xdr:cNvPr id="404" name="直線コネクタ 403"/>
        <xdr:cNvCxnSpPr/>
      </xdr:nvCxnSpPr>
      <xdr:spPr>
        <a:xfrm>
          <a:off x="8750300" y="1349350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120407</xdr:rowOff>
    </xdr:from>
    <xdr:to>
      <xdr:col>45</xdr:col>
      <xdr:colOff>177800</xdr:colOff>
      <xdr:row>78</xdr:row>
      <xdr:rowOff>139700</xdr:rowOff>
    </xdr:to>
    <xdr:cxnSp macro="">
      <xdr:nvCxnSpPr>
        <xdr:cNvPr id="407" name="直線コネクタ 406"/>
        <xdr:cNvCxnSpPr/>
      </xdr:nvCxnSpPr>
      <xdr:spPr>
        <a:xfrm flipV="1">
          <a:off x="7861300" y="13493507"/>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84145</xdr:rowOff>
    </xdr:from>
    <xdr:to>
      <xdr:col>55</xdr:col>
      <xdr:colOff>50800</xdr:colOff>
      <xdr:row>79</xdr:row>
      <xdr:rowOff>14295</xdr:rowOff>
    </xdr:to>
    <xdr:sp macro="" textlink="">
      <xdr:nvSpPr>
        <xdr:cNvPr id="420" name="楕円 419"/>
        <xdr:cNvSpPr/>
      </xdr:nvSpPr>
      <xdr:spPr>
        <a:xfrm>
          <a:off x="104267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170522</xdr:rowOff>
    </xdr:from>
    <xdr:ext cx="378565" cy="259045"/>
    <xdr:sp macro="" textlink="">
      <xdr:nvSpPr>
        <xdr:cNvPr id="421" name="普通建設事業費 （ うち新規整備　）該当値テキスト"/>
        <xdr:cNvSpPr txBox="1"/>
      </xdr:nvSpPr>
      <xdr:spPr>
        <a:xfrm>
          <a:off x="10528300" y="13372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72030</xdr:rowOff>
    </xdr:from>
    <xdr:to>
      <xdr:col>50</xdr:col>
      <xdr:colOff>165100</xdr:colOff>
      <xdr:row>79</xdr:row>
      <xdr:rowOff>2180</xdr:rowOff>
    </xdr:to>
    <xdr:sp macro="" textlink="">
      <xdr:nvSpPr>
        <xdr:cNvPr id="422" name="楕円 421"/>
        <xdr:cNvSpPr/>
      </xdr:nvSpPr>
      <xdr:spPr>
        <a:xfrm>
          <a:off x="9588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164757</xdr:rowOff>
    </xdr:from>
    <xdr:ext cx="378565" cy="259045"/>
    <xdr:sp macro="" textlink="">
      <xdr:nvSpPr>
        <xdr:cNvPr id="423" name="テキスト ボックス 422"/>
        <xdr:cNvSpPr txBox="1"/>
      </xdr:nvSpPr>
      <xdr:spPr>
        <a:xfrm>
          <a:off x="9450017" y="1353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69607</xdr:rowOff>
    </xdr:from>
    <xdr:to>
      <xdr:col>46</xdr:col>
      <xdr:colOff>38100</xdr:colOff>
      <xdr:row>78</xdr:row>
      <xdr:rowOff>171207</xdr:rowOff>
    </xdr:to>
    <xdr:sp macro="" textlink="">
      <xdr:nvSpPr>
        <xdr:cNvPr id="424" name="楕円 423"/>
        <xdr:cNvSpPr/>
      </xdr:nvSpPr>
      <xdr:spPr>
        <a:xfrm>
          <a:off x="8699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162334</xdr:rowOff>
    </xdr:from>
    <xdr:ext cx="378565" cy="259045"/>
    <xdr:sp macro="" textlink="">
      <xdr:nvSpPr>
        <xdr:cNvPr id="425" name="テキスト ボックス 424"/>
        <xdr:cNvSpPr txBox="1"/>
      </xdr:nvSpPr>
      <xdr:spPr>
        <a:xfrm>
          <a:off x="8561017" y="1353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21433</xdr:rowOff>
    </xdr:from>
    <xdr:to>
      <xdr:col>55</xdr:col>
      <xdr:colOff>0</xdr:colOff>
      <xdr:row>96</xdr:row>
      <xdr:rowOff>98357</xdr:rowOff>
    </xdr:to>
    <xdr:cxnSp macro="">
      <xdr:nvCxnSpPr>
        <xdr:cNvPr id="460" name="直線コネクタ 459"/>
        <xdr:cNvCxnSpPr/>
      </xdr:nvCxnSpPr>
      <xdr:spPr>
        <a:xfrm>
          <a:off x="9639300" y="16480633"/>
          <a:ext cx="8382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170267</xdr:rowOff>
    </xdr:from>
    <xdr:to>
      <xdr:col>50</xdr:col>
      <xdr:colOff>114300</xdr:colOff>
      <xdr:row>96</xdr:row>
      <xdr:rowOff>21433</xdr:rowOff>
    </xdr:to>
    <xdr:cxnSp macro="">
      <xdr:nvCxnSpPr>
        <xdr:cNvPr id="463" name="直線コネクタ 462"/>
        <xdr:cNvCxnSpPr/>
      </xdr:nvCxnSpPr>
      <xdr:spPr>
        <a:xfrm>
          <a:off x="8750300" y="16286567"/>
          <a:ext cx="889000" cy="19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5" name="テキスト ボックス 464"/>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170267</xdr:rowOff>
    </xdr:from>
    <xdr:to>
      <xdr:col>45</xdr:col>
      <xdr:colOff>177800</xdr:colOff>
      <xdr:row>96</xdr:row>
      <xdr:rowOff>157</xdr:rowOff>
    </xdr:to>
    <xdr:cxnSp macro="">
      <xdr:nvCxnSpPr>
        <xdr:cNvPr id="466" name="直線コネクタ 465"/>
        <xdr:cNvCxnSpPr/>
      </xdr:nvCxnSpPr>
      <xdr:spPr>
        <a:xfrm flipV="1">
          <a:off x="7861300" y="16286567"/>
          <a:ext cx="889000" cy="1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68" name="テキスト ボックス 467"/>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xdr:rowOff>
    </xdr:from>
    <xdr:to>
      <xdr:col>41</xdr:col>
      <xdr:colOff>50800</xdr:colOff>
      <xdr:row>97</xdr:row>
      <xdr:rowOff>50726</xdr:rowOff>
    </xdr:to>
    <xdr:cxnSp macro="">
      <xdr:nvCxnSpPr>
        <xdr:cNvPr id="469" name="直線コネクタ 468"/>
        <xdr:cNvCxnSpPr/>
      </xdr:nvCxnSpPr>
      <xdr:spPr>
        <a:xfrm flipV="1">
          <a:off x="6972300" y="16459357"/>
          <a:ext cx="889000" cy="2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1" name="テキスト ボックス 470"/>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47557</xdr:rowOff>
    </xdr:from>
    <xdr:to>
      <xdr:col>55</xdr:col>
      <xdr:colOff>50800</xdr:colOff>
      <xdr:row>96</xdr:row>
      <xdr:rowOff>149157</xdr:rowOff>
    </xdr:to>
    <xdr:sp macro="" textlink="">
      <xdr:nvSpPr>
        <xdr:cNvPr id="479" name="楕円 478"/>
        <xdr:cNvSpPr/>
      </xdr:nvSpPr>
      <xdr:spPr>
        <a:xfrm>
          <a:off x="10426700" y="16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70434</xdr:rowOff>
    </xdr:from>
    <xdr:ext cx="534377" cy="259045"/>
    <xdr:sp macro="" textlink="">
      <xdr:nvSpPr>
        <xdr:cNvPr id="480" name="普通建設事業費 （ うち更新整備　）該当値テキスト"/>
        <xdr:cNvSpPr txBox="1"/>
      </xdr:nvSpPr>
      <xdr:spPr>
        <a:xfrm>
          <a:off x="10528300" y="163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142083</xdr:rowOff>
    </xdr:from>
    <xdr:to>
      <xdr:col>50</xdr:col>
      <xdr:colOff>165100</xdr:colOff>
      <xdr:row>96</xdr:row>
      <xdr:rowOff>72233</xdr:rowOff>
    </xdr:to>
    <xdr:sp macro="" textlink="">
      <xdr:nvSpPr>
        <xdr:cNvPr id="481" name="楕円 480"/>
        <xdr:cNvSpPr/>
      </xdr:nvSpPr>
      <xdr:spPr>
        <a:xfrm>
          <a:off x="9588500" y="164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88760</xdr:rowOff>
    </xdr:from>
    <xdr:ext cx="534377" cy="259045"/>
    <xdr:sp macro="" textlink="">
      <xdr:nvSpPr>
        <xdr:cNvPr id="482" name="テキスト ボックス 481"/>
        <xdr:cNvSpPr txBox="1"/>
      </xdr:nvSpPr>
      <xdr:spPr>
        <a:xfrm>
          <a:off x="9372111" y="162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119467</xdr:rowOff>
    </xdr:from>
    <xdr:to>
      <xdr:col>46</xdr:col>
      <xdr:colOff>38100</xdr:colOff>
      <xdr:row>95</xdr:row>
      <xdr:rowOff>49617</xdr:rowOff>
    </xdr:to>
    <xdr:sp macro="" textlink="">
      <xdr:nvSpPr>
        <xdr:cNvPr id="483" name="楕円 482"/>
        <xdr:cNvSpPr/>
      </xdr:nvSpPr>
      <xdr:spPr>
        <a:xfrm>
          <a:off x="8699500" y="162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66144</xdr:rowOff>
    </xdr:from>
    <xdr:ext cx="534377" cy="259045"/>
    <xdr:sp macro="" textlink="">
      <xdr:nvSpPr>
        <xdr:cNvPr id="484" name="テキスト ボックス 483"/>
        <xdr:cNvSpPr txBox="1"/>
      </xdr:nvSpPr>
      <xdr:spPr>
        <a:xfrm>
          <a:off x="8483111" y="160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120807</xdr:rowOff>
    </xdr:from>
    <xdr:to>
      <xdr:col>41</xdr:col>
      <xdr:colOff>101600</xdr:colOff>
      <xdr:row>96</xdr:row>
      <xdr:rowOff>50957</xdr:rowOff>
    </xdr:to>
    <xdr:sp macro="" textlink="">
      <xdr:nvSpPr>
        <xdr:cNvPr id="485" name="楕円 484"/>
        <xdr:cNvSpPr/>
      </xdr:nvSpPr>
      <xdr:spPr>
        <a:xfrm>
          <a:off x="7810500" y="164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67484</xdr:rowOff>
    </xdr:from>
    <xdr:ext cx="534377" cy="259045"/>
    <xdr:sp macro="" textlink="">
      <xdr:nvSpPr>
        <xdr:cNvPr id="486" name="テキスト ボックス 485"/>
        <xdr:cNvSpPr txBox="1"/>
      </xdr:nvSpPr>
      <xdr:spPr>
        <a:xfrm>
          <a:off x="7594111" y="161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7" name="楕円 486"/>
        <xdr:cNvSpPr/>
      </xdr:nvSpPr>
      <xdr:spPr>
        <a:xfrm>
          <a:off x="6921500" y="166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92653</xdr:rowOff>
    </xdr:from>
    <xdr:ext cx="534377" cy="259045"/>
    <xdr:sp macro="" textlink="">
      <xdr:nvSpPr>
        <xdr:cNvPr id="488" name="テキスト ボックス 487"/>
        <xdr:cNvSpPr txBox="1"/>
      </xdr:nvSpPr>
      <xdr:spPr>
        <a:xfrm>
          <a:off x="6705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51526</xdr:rowOff>
    </xdr:from>
    <xdr:to>
      <xdr:col>85</xdr:col>
      <xdr:colOff>127000</xdr:colOff>
      <xdr:row>39</xdr:row>
      <xdr:rowOff>98878</xdr:rowOff>
    </xdr:to>
    <xdr:cxnSp macro="">
      <xdr:nvCxnSpPr>
        <xdr:cNvPr id="519" name="直線コネクタ 518"/>
        <xdr:cNvCxnSpPr/>
      </xdr:nvCxnSpPr>
      <xdr:spPr>
        <a:xfrm>
          <a:off x="15481300" y="6566626"/>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51526</xdr:rowOff>
    </xdr:from>
    <xdr:to>
      <xdr:col>81</xdr:col>
      <xdr:colOff>50800</xdr:colOff>
      <xdr:row>39</xdr:row>
      <xdr:rowOff>98878</xdr:rowOff>
    </xdr:to>
    <xdr:cxnSp macro="">
      <xdr:nvCxnSpPr>
        <xdr:cNvPr id="522" name="直線コネクタ 521"/>
        <xdr:cNvCxnSpPr/>
      </xdr:nvCxnSpPr>
      <xdr:spPr>
        <a:xfrm flipV="1">
          <a:off x="14592300" y="6566626"/>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xdr:rowOff>
    </xdr:from>
    <xdr:to>
      <xdr:col>81</xdr:col>
      <xdr:colOff>101600</xdr:colOff>
      <xdr:row>38</xdr:row>
      <xdr:rowOff>102326</xdr:rowOff>
    </xdr:to>
    <xdr:sp macro="" textlink="">
      <xdr:nvSpPr>
        <xdr:cNvPr id="540" name="楕円 539"/>
        <xdr:cNvSpPr/>
      </xdr:nvSpPr>
      <xdr:spPr>
        <a:xfrm>
          <a:off x="15430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118853</xdr:rowOff>
    </xdr:from>
    <xdr:ext cx="378565" cy="259045"/>
    <xdr:sp macro="" textlink="">
      <xdr:nvSpPr>
        <xdr:cNvPr id="541" name="テキスト ボックス 540"/>
        <xdr:cNvSpPr txBox="1"/>
      </xdr:nvSpPr>
      <xdr:spPr>
        <a:xfrm>
          <a:off x="15292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0" name="テキスト ボックス 60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2" name="テキスト ボックス 61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4" name="テキスト ボックス 61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75147</xdr:rowOff>
    </xdr:from>
    <xdr:to>
      <xdr:col>85</xdr:col>
      <xdr:colOff>126364</xdr:colOff>
      <xdr:row>79</xdr:row>
      <xdr:rowOff>73515</xdr:rowOff>
    </xdr:to>
    <xdr:cxnSp macro="">
      <xdr:nvCxnSpPr>
        <xdr:cNvPr id="622" name="直線コネクタ 621"/>
        <xdr:cNvCxnSpPr/>
      </xdr:nvCxnSpPr>
      <xdr:spPr>
        <a:xfrm flipV="1">
          <a:off x="16317595" y="12248097"/>
          <a:ext cx="1269" cy="136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77342</xdr:rowOff>
    </xdr:from>
    <xdr:ext cx="378565" cy="259045"/>
    <xdr:sp macro="" textlink="">
      <xdr:nvSpPr>
        <xdr:cNvPr id="623" name="公債費最小値テキスト"/>
        <xdr:cNvSpPr txBox="1"/>
      </xdr:nvSpPr>
      <xdr:spPr>
        <a:xfrm>
          <a:off x="16370300" y="1362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73515</xdr:rowOff>
    </xdr:from>
    <xdr:to>
      <xdr:col>86</xdr:col>
      <xdr:colOff>25400</xdr:colOff>
      <xdr:row>79</xdr:row>
      <xdr:rowOff>73515</xdr:rowOff>
    </xdr:to>
    <xdr:cxnSp macro="">
      <xdr:nvCxnSpPr>
        <xdr:cNvPr id="624" name="直線コネクタ 623"/>
        <xdr:cNvCxnSpPr/>
      </xdr:nvCxnSpPr>
      <xdr:spPr>
        <a:xfrm>
          <a:off x="16230600" y="136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21824</xdr:rowOff>
    </xdr:from>
    <xdr:ext cx="534377" cy="259045"/>
    <xdr:sp macro="" textlink="">
      <xdr:nvSpPr>
        <xdr:cNvPr id="625" name="公債費最大値テキスト"/>
        <xdr:cNvSpPr txBox="1"/>
      </xdr:nvSpPr>
      <xdr:spPr>
        <a:xfrm>
          <a:off x="16370300" y="120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75147</xdr:rowOff>
    </xdr:from>
    <xdr:to>
      <xdr:col>86</xdr:col>
      <xdr:colOff>25400</xdr:colOff>
      <xdr:row>71</xdr:row>
      <xdr:rowOff>75147</xdr:rowOff>
    </xdr:to>
    <xdr:cxnSp macro="">
      <xdr:nvCxnSpPr>
        <xdr:cNvPr id="626" name="直線コネクタ 625"/>
        <xdr:cNvCxnSpPr/>
      </xdr:nvCxnSpPr>
      <xdr:spPr>
        <a:xfrm>
          <a:off x="16230600" y="12248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42164</xdr:rowOff>
    </xdr:from>
    <xdr:to>
      <xdr:col>85</xdr:col>
      <xdr:colOff>127000</xdr:colOff>
      <xdr:row>74</xdr:row>
      <xdr:rowOff>164084</xdr:rowOff>
    </xdr:to>
    <xdr:cxnSp macro="">
      <xdr:nvCxnSpPr>
        <xdr:cNvPr id="627" name="直線コネクタ 626"/>
        <xdr:cNvCxnSpPr/>
      </xdr:nvCxnSpPr>
      <xdr:spPr>
        <a:xfrm>
          <a:off x="15481300" y="12729464"/>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49039</xdr:rowOff>
    </xdr:from>
    <xdr:ext cx="469744" cy="259045"/>
    <xdr:sp macro="" textlink="">
      <xdr:nvSpPr>
        <xdr:cNvPr id="628" name="公債費平均値テキスト"/>
        <xdr:cNvSpPr txBox="1"/>
      </xdr:nvSpPr>
      <xdr:spPr>
        <a:xfrm>
          <a:off x="16370300" y="12907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70612</xdr:rowOff>
    </xdr:from>
    <xdr:to>
      <xdr:col>85</xdr:col>
      <xdr:colOff>177800</xdr:colOff>
      <xdr:row>76</xdr:row>
      <xdr:rowOff>763</xdr:rowOff>
    </xdr:to>
    <xdr:sp macro="" textlink="">
      <xdr:nvSpPr>
        <xdr:cNvPr id="629" name="フローチャート: 判断 628"/>
        <xdr:cNvSpPr/>
      </xdr:nvSpPr>
      <xdr:spPr>
        <a:xfrm>
          <a:off x="162687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3955</xdr:rowOff>
    </xdr:from>
    <xdr:to>
      <xdr:col>81</xdr:col>
      <xdr:colOff>50800</xdr:colOff>
      <xdr:row>74</xdr:row>
      <xdr:rowOff>42164</xdr:rowOff>
    </xdr:to>
    <xdr:cxnSp macro="">
      <xdr:nvCxnSpPr>
        <xdr:cNvPr id="630" name="直線コネクタ 629"/>
        <xdr:cNvCxnSpPr/>
      </xdr:nvCxnSpPr>
      <xdr:spPr>
        <a:xfrm>
          <a:off x="14592300" y="12519805"/>
          <a:ext cx="889000" cy="2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120577</xdr:rowOff>
    </xdr:from>
    <xdr:to>
      <xdr:col>81</xdr:col>
      <xdr:colOff>101600</xdr:colOff>
      <xdr:row>75</xdr:row>
      <xdr:rowOff>50727</xdr:rowOff>
    </xdr:to>
    <xdr:sp macro="" textlink="">
      <xdr:nvSpPr>
        <xdr:cNvPr id="631" name="フローチャート: 判断 630"/>
        <xdr:cNvSpPr/>
      </xdr:nvSpPr>
      <xdr:spPr>
        <a:xfrm>
          <a:off x="15430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41854</xdr:rowOff>
    </xdr:from>
    <xdr:ext cx="469744" cy="259045"/>
    <xdr:sp macro="" textlink="">
      <xdr:nvSpPr>
        <xdr:cNvPr id="632" name="テキスト ボックス 631"/>
        <xdr:cNvSpPr txBox="1"/>
      </xdr:nvSpPr>
      <xdr:spPr>
        <a:xfrm>
          <a:off x="15246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3955</xdr:rowOff>
    </xdr:from>
    <xdr:to>
      <xdr:col>76</xdr:col>
      <xdr:colOff>114300</xdr:colOff>
      <xdr:row>73</xdr:row>
      <xdr:rowOff>127399</xdr:rowOff>
    </xdr:to>
    <xdr:cxnSp macro="">
      <xdr:nvCxnSpPr>
        <xdr:cNvPr id="633" name="直線コネクタ 632"/>
        <xdr:cNvCxnSpPr/>
      </xdr:nvCxnSpPr>
      <xdr:spPr>
        <a:xfrm flipV="1">
          <a:off x="13703300" y="12519805"/>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67782</xdr:rowOff>
    </xdr:from>
    <xdr:to>
      <xdr:col>76</xdr:col>
      <xdr:colOff>165100</xdr:colOff>
      <xdr:row>75</xdr:row>
      <xdr:rowOff>169382</xdr:rowOff>
    </xdr:to>
    <xdr:sp macro="" textlink="">
      <xdr:nvSpPr>
        <xdr:cNvPr id="634" name="フローチャート: 判断 633"/>
        <xdr:cNvSpPr/>
      </xdr:nvSpPr>
      <xdr:spPr>
        <a:xfrm>
          <a:off x="14541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160509</xdr:rowOff>
    </xdr:from>
    <xdr:ext cx="469744" cy="259045"/>
    <xdr:sp macro="" textlink="">
      <xdr:nvSpPr>
        <xdr:cNvPr id="635" name="テキスト ボックス 634"/>
        <xdr:cNvSpPr txBox="1"/>
      </xdr:nvSpPr>
      <xdr:spPr>
        <a:xfrm>
          <a:off x="14357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135237</xdr:rowOff>
    </xdr:from>
    <xdr:to>
      <xdr:col>71</xdr:col>
      <xdr:colOff>177800</xdr:colOff>
      <xdr:row>73</xdr:row>
      <xdr:rowOff>127399</xdr:rowOff>
    </xdr:to>
    <xdr:cxnSp macro="">
      <xdr:nvCxnSpPr>
        <xdr:cNvPr id="636" name="直線コネクタ 635"/>
        <xdr:cNvCxnSpPr/>
      </xdr:nvCxnSpPr>
      <xdr:spPr>
        <a:xfrm>
          <a:off x="12814300" y="12136737"/>
          <a:ext cx="889000" cy="50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94778</xdr:rowOff>
    </xdr:from>
    <xdr:to>
      <xdr:col>72</xdr:col>
      <xdr:colOff>38100</xdr:colOff>
      <xdr:row>75</xdr:row>
      <xdr:rowOff>24928</xdr:rowOff>
    </xdr:to>
    <xdr:sp macro="" textlink="">
      <xdr:nvSpPr>
        <xdr:cNvPr id="637" name="フローチャート: 判断 636"/>
        <xdr:cNvSpPr/>
      </xdr:nvSpPr>
      <xdr:spPr>
        <a:xfrm>
          <a:off x="13652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16055</xdr:rowOff>
    </xdr:from>
    <xdr:ext cx="469744" cy="259045"/>
    <xdr:sp macro="" textlink="">
      <xdr:nvSpPr>
        <xdr:cNvPr id="638" name="テキスト ボックス 637"/>
        <xdr:cNvSpPr txBox="1"/>
      </xdr:nvSpPr>
      <xdr:spPr>
        <a:xfrm>
          <a:off x="13468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79973</xdr:rowOff>
    </xdr:from>
    <xdr:to>
      <xdr:col>67</xdr:col>
      <xdr:colOff>101600</xdr:colOff>
      <xdr:row>75</xdr:row>
      <xdr:rowOff>10123</xdr:rowOff>
    </xdr:to>
    <xdr:sp macro="" textlink="">
      <xdr:nvSpPr>
        <xdr:cNvPr id="639" name="フローチャート: 判断 638"/>
        <xdr:cNvSpPr/>
      </xdr:nvSpPr>
      <xdr:spPr>
        <a:xfrm>
          <a:off x="12763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1250</xdr:rowOff>
    </xdr:from>
    <xdr:ext cx="469744" cy="259045"/>
    <xdr:sp macro="" textlink="">
      <xdr:nvSpPr>
        <xdr:cNvPr id="640" name="テキスト ボックス 639"/>
        <xdr:cNvSpPr txBox="1"/>
      </xdr:nvSpPr>
      <xdr:spPr>
        <a:xfrm>
          <a:off x="12579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113284</xdr:rowOff>
    </xdr:from>
    <xdr:to>
      <xdr:col>85</xdr:col>
      <xdr:colOff>177800</xdr:colOff>
      <xdr:row>75</xdr:row>
      <xdr:rowOff>43434</xdr:rowOff>
    </xdr:to>
    <xdr:sp macro="" textlink="">
      <xdr:nvSpPr>
        <xdr:cNvPr id="646" name="楕円 645"/>
        <xdr:cNvSpPr/>
      </xdr:nvSpPr>
      <xdr:spPr>
        <a:xfrm>
          <a:off x="16268700" y="128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136161</xdr:rowOff>
    </xdr:from>
    <xdr:ext cx="469744" cy="259045"/>
    <xdr:sp macro="" textlink="">
      <xdr:nvSpPr>
        <xdr:cNvPr id="647" name="公債費該当値テキスト"/>
        <xdr:cNvSpPr txBox="1"/>
      </xdr:nvSpPr>
      <xdr:spPr>
        <a:xfrm>
          <a:off x="16370300" y="1265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162814</xdr:rowOff>
    </xdr:from>
    <xdr:to>
      <xdr:col>81</xdr:col>
      <xdr:colOff>101600</xdr:colOff>
      <xdr:row>74</xdr:row>
      <xdr:rowOff>92964</xdr:rowOff>
    </xdr:to>
    <xdr:sp macro="" textlink="">
      <xdr:nvSpPr>
        <xdr:cNvPr id="648" name="楕円 647"/>
        <xdr:cNvSpPr/>
      </xdr:nvSpPr>
      <xdr:spPr>
        <a:xfrm>
          <a:off x="15430500" y="12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109491</xdr:rowOff>
    </xdr:from>
    <xdr:ext cx="469744" cy="259045"/>
    <xdr:sp macro="" textlink="">
      <xdr:nvSpPr>
        <xdr:cNvPr id="649" name="テキスト ボックス 648"/>
        <xdr:cNvSpPr txBox="1"/>
      </xdr:nvSpPr>
      <xdr:spPr>
        <a:xfrm>
          <a:off x="15246428" y="1245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124605</xdr:rowOff>
    </xdr:from>
    <xdr:to>
      <xdr:col>76</xdr:col>
      <xdr:colOff>165100</xdr:colOff>
      <xdr:row>73</xdr:row>
      <xdr:rowOff>54755</xdr:rowOff>
    </xdr:to>
    <xdr:sp macro="" textlink="">
      <xdr:nvSpPr>
        <xdr:cNvPr id="650" name="楕円 649"/>
        <xdr:cNvSpPr/>
      </xdr:nvSpPr>
      <xdr:spPr>
        <a:xfrm>
          <a:off x="14541500" y="124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71282</xdr:rowOff>
    </xdr:from>
    <xdr:ext cx="534377" cy="259045"/>
    <xdr:sp macro="" textlink="">
      <xdr:nvSpPr>
        <xdr:cNvPr id="651" name="テキスト ボックス 650"/>
        <xdr:cNvSpPr txBox="1"/>
      </xdr:nvSpPr>
      <xdr:spPr>
        <a:xfrm>
          <a:off x="14325111" y="122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76599</xdr:rowOff>
    </xdr:from>
    <xdr:to>
      <xdr:col>72</xdr:col>
      <xdr:colOff>38100</xdr:colOff>
      <xdr:row>74</xdr:row>
      <xdr:rowOff>6749</xdr:rowOff>
    </xdr:to>
    <xdr:sp macro="" textlink="">
      <xdr:nvSpPr>
        <xdr:cNvPr id="652" name="楕円 651"/>
        <xdr:cNvSpPr/>
      </xdr:nvSpPr>
      <xdr:spPr>
        <a:xfrm>
          <a:off x="13652500" y="12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23276</xdr:rowOff>
    </xdr:from>
    <xdr:ext cx="469744" cy="259045"/>
    <xdr:sp macro="" textlink="">
      <xdr:nvSpPr>
        <xdr:cNvPr id="653" name="テキスト ボックス 652"/>
        <xdr:cNvSpPr txBox="1"/>
      </xdr:nvSpPr>
      <xdr:spPr>
        <a:xfrm>
          <a:off x="13468428" y="123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84437</xdr:rowOff>
    </xdr:from>
    <xdr:to>
      <xdr:col>67</xdr:col>
      <xdr:colOff>101600</xdr:colOff>
      <xdr:row>71</xdr:row>
      <xdr:rowOff>14587</xdr:rowOff>
    </xdr:to>
    <xdr:sp macro="" textlink="">
      <xdr:nvSpPr>
        <xdr:cNvPr id="654" name="楕円 653"/>
        <xdr:cNvSpPr/>
      </xdr:nvSpPr>
      <xdr:spPr>
        <a:xfrm>
          <a:off x="12763500" y="12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31114</xdr:rowOff>
    </xdr:from>
    <xdr:ext cx="534377" cy="259045"/>
    <xdr:sp macro="" textlink="">
      <xdr:nvSpPr>
        <xdr:cNvPr id="655" name="テキスト ボックス 654"/>
        <xdr:cNvSpPr txBox="1"/>
      </xdr:nvSpPr>
      <xdr:spPr>
        <a:xfrm>
          <a:off x="12547111" y="1186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122619</xdr:rowOff>
    </xdr:from>
    <xdr:to>
      <xdr:col>85</xdr:col>
      <xdr:colOff>127000</xdr:colOff>
      <xdr:row>98</xdr:row>
      <xdr:rowOff>24651</xdr:rowOff>
    </xdr:to>
    <xdr:cxnSp macro="">
      <xdr:nvCxnSpPr>
        <xdr:cNvPr id="684" name="直線コネクタ 683"/>
        <xdr:cNvCxnSpPr/>
      </xdr:nvCxnSpPr>
      <xdr:spPr>
        <a:xfrm>
          <a:off x="15481300" y="16581819"/>
          <a:ext cx="838200" cy="2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122619</xdr:rowOff>
    </xdr:from>
    <xdr:to>
      <xdr:col>81</xdr:col>
      <xdr:colOff>50800</xdr:colOff>
      <xdr:row>98</xdr:row>
      <xdr:rowOff>97980</xdr:rowOff>
    </xdr:to>
    <xdr:cxnSp macro="">
      <xdr:nvCxnSpPr>
        <xdr:cNvPr id="687" name="直線コネクタ 686"/>
        <xdr:cNvCxnSpPr/>
      </xdr:nvCxnSpPr>
      <xdr:spPr>
        <a:xfrm flipV="1">
          <a:off x="14592300" y="16581819"/>
          <a:ext cx="889000" cy="3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97980</xdr:rowOff>
    </xdr:from>
    <xdr:to>
      <xdr:col>76</xdr:col>
      <xdr:colOff>114300</xdr:colOff>
      <xdr:row>98</xdr:row>
      <xdr:rowOff>109753</xdr:rowOff>
    </xdr:to>
    <xdr:cxnSp macro="">
      <xdr:nvCxnSpPr>
        <xdr:cNvPr id="690" name="直線コネクタ 689"/>
        <xdr:cNvCxnSpPr/>
      </xdr:nvCxnSpPr>
      <xdr:spPr>
        <a:xfrm flipV="1">
          <a:off x="13703300" y="1690008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149340</xdr:rowOff>
    </xdr:from>
    <xdr:to>
      <xdr:col>71</xdr:col>
      <xdr:colOff>177800</xdr:colOff>
      <xdr:row>98</xdr:row>
      <xdr:rowOff>109753</xdr:rowOff>
    </xdr:to>
    <xdr:cxnSp macro="">
      <xdr:nvCxnSpPr>
        <xdr:cNvPr id="693" name="直線コネクタ 692"/>
        <xdr:cNvCxnSpPr/>
      </xdr:nvCxnSpPr>
      <xdr:spPr>
        <a:xfrm>
          <a:off x="12814300" y="16779990"/>
          <a:ext cx="889000" cy="1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145301</xdr:rowOff>
    </xdr:from>
    <xdr:to>
      <xdr:col>85</xdr:col>
      <xdr:colOff>177800</xdr:colOff>
      <xdr:row>98</xdr:row>
      <xdr:rowOff>75451</xdr:rowOff>
    </xdr:to>
    <xdr:sp macro="" textlink="">
      <xdr:nvSpPr>
        <xdr:cNvPr id="703" name="楕円 702"/>
        <xdr:cNvSpPr/>
      </xdr:nvSpPr>
      <xdr:spPr>
        <a:xfrm>
          <a:off x="16268700" y="167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123728</xdr:rowOff>
    </xdr:from>
    <xdr:ext cx="534377" cy="259045"/>
    <xdr:sp macro="" textlink="">
      <xdr:nvSpPr>
        <xdr:cNvPr id="704" name="積立金該当値テキスト"/>
        <xdr:cNvSpPr txBox="1"/>
      </xdr:nvSpPr>
      <xdr:spPr>
        <a:xfrm>
          <a:off x="16370300" y="167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71819</xdr:rowOff>
    </xdr:from>
    <xdr:to>
      <xdr:col>81</xdr:col>
      <xdr:colOff>101600</xdr:colOff>
      <xdr:row>97</xdr:row>
      <xdr:rowOff>1969</xdr:rowOff>
    </xdr:to>
    <xdr:sp macro="" textlink="">
      <xdr:nvSpPr>
        <xdr:cNvPr id="705" name="楕円 704"/>
        <xdr:cNvSpPr/>
      </xdr:nvSpPr>
      <xdr:spPr>
        <a:xfrm>
          <a:off x="15430500" y="165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18496</xdr:rowOff>
    </xdr:from>
    <xdr:ext cx="534377" cy="259045"/>
    <xdr:sp macro="" textlink="">
      <xdr:nvSpPr>
        <xdr:cNvPr id="706" name="テキスト ボックス 705"/>
        <xdr:cNvSpPr txBox="1"/>
      </xdr:nvSpPr>
      <xdr:spPr>
        <a:xfrm>
          <a:off x="15214111" y="163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47180</xdr:rowOff>
    </xdr:from>
    <xdr:to>
      <xdr:col>76</xdr:col>
      <xdr:colOff>165100</xdr:colOff>
      <xdr:row>98</xdr:row>
      <xdr:rowOff>148780</xdr:rowOff>
    </xdr:to>
    <xdr:sp macro="" textlink="">
      <xdr:nvSpPr>
        <xdr:cNvPr id="707" name="楕円 706"/>
        <xdr:cNvSpPr/>
      </xdr:nvSpPr>
      <xdr:spPr>
        <a:xfrm>
          <a:off x="14541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139907</xdr:rowOff>
    </xdr:from>
    <xdr:ext cx="469744" cy="259045"/>
    <xdr:sp macro="" textlink="">
      <xdr:nvSpPr>
        <xdr:cNvPr id="708" name="テキスト ボックス 707"/>
        <xdr:cNvSpPr txBox="1"/>
      </xdr:nvSpPr>
      <xdr:spPr>
        <a:xfrm>
          <a:off x="14357428" y="169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58953</xdr:rowOff>
    </xdr:from>
    <xdr:to>
      <xdr:col>72</xdr:col>
      <xdr:colOff>38100</xdr:colOff>
      <xdr:row>98</xdr:row>
      <xdr:rowOff>160553</xdr:rowOff>
    </xdr:to>
    <xdr:sp macro="" textlink="">
      <xdr:nvSpPr>
        <xdr:cNvPr id="709" name="楕円 708"/>
        <xdr:cNvSpPr/>
      </xdr:nvSpPr>
      <xdr:spPr>
        <a:xfrm>
          <a:off x="13652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151680</xdr:rowOff>
    </xdr:from>
    <xdr:ext cx="469744" cy="259045"/>
    <xdr:sp macro="" textlink="">
      <xdr:nvSpPr>
        <xdr:cNvPr id="710" name="テキスト ボックス 709"/>
        <xdr:cNvSpPr txBox="1"/>
      </xdr:nvSpPr>
      <xdr:spPr>
        <a:xfrm>
          <a:off x="13468428" y="169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98540</xdr:rowOff>
    </xdr:from>
    <xdr:to>
      <xdr:col>67</xdr:col>
      <xdr:colOff>101600</xdr:colOff>
      <xdr:row>98</xdr:row>
      <xdr:rowOff>28690</xdr:rowOff>
    </xdr:to>
    <xdr:sp macro="" textlink="">
      <xdr:nvSpPr>
        <xdr:cNvPr id="711" name="楕円 710"/>
        <xdr:cNvSpPr/>
      </xdr:nvSpPr>
      <xdr:spPr>
        <a:xfrm>
          <a:off x="127635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19817</xdr:rowOff>
    </xdr:from>
    <xdr:ext cx="534377" cy="259045"/>
    <xdr:sp macro="" textlink="">
      <xdr:nvSpPr>
        <xdr:cNvPr id="712" name="テキスト ボックス 711"/>
        <xdr:cNvSpPr txBox="1"/>
      </xdr:nvSpPr>
      <xdr:spPr>
        <a:xfrm>
          <a:off x="12547111" y="168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47711</xdr:rowOff>
    </xdr:from>
    <xdr:to>
      <xdr:col>116</xdr:col>
      <xdr:colOff>63500</xdr:colOff>
      <xdr:row>53</xdr:row>
      <xdr:rowOff>65816</xdr:rowOff>
    </xdr:to>
    <xdr:cxnSp macro="">
      <xdr:nvCxnSpPr>
        <xdr:cNvPr id="792" name="直線コネクタ 791"/>
        <xdr:cNvCxnSpPr/>
      </xdr:nvCxnSpPr>
      <xdr:spPr>
        <a:xfrm flipV="1">
          <a:off x="21323300" y="8620211"/>
          <a:ext cx="838200" cy="5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3"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51643</xdr:rowOff>
    </xdr:from>
    <xdr:to>
      <xdr:col>111</xdr:col>
      <xdr:colOff>177800</xdr:colOff>
      <xdr:row>53</xdr:row>
      <xdr:rowOff>65816</xdr:rowOff>
    </xdr:to>
    <xdr:cxnSp macro="">
      <xdr:nvCxnSpPr>
        <xdr:cNvPr id="795" name="直線コネクタ 794"/>
        <xdr:cNvCxnSpPr/>
      </xdr:nvCxnSpPr>
      <xdr:spPr>
        <a:xfrm>
          <a:off x="20434300" y="913849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7" name="テキスト ボックス 796"/>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36373</xdr:rowOff>
    </xdr:from>
    <xdr:to>
      <xdr:col>107</xdr:col>
      <xdr:colOff>50800</xdr:colOff>
      <xdr:row>53</xdr:row>
      <xdr:rowOff>51643</xdr:rowOff>
    </xdr:to>
    <xdr:cxnSp macro="">
      <xdr:nvCxnSpPr>
        <xdr:cNvPr id="798" name="直線コネクタ 797"/>
        <xdr:cNvCxnSpPr/>
      </xdr:nvCxnSpPr>
      <xdr:spPr>
        <a:xfrm>
          <a:off x="19545300" y="912322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800" name="テキスト ボックス 799"/>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22474</xdr:rowOff>
    </xdr:from>
    <xdr:to>
      <xdr:col>102</xdr:col>
      <xdr:colOff>114300</xdr:colOff>
      <xdr:row>53</xdr:row>
      <xdr:rowOff>36373</xdr:rowOff>
    </xdr:to>
    <xdr:cxnSp macro="">
      <xdr:nvCxnSpPr>
        <xdr:cNvPr id="801" name="直線コネクタ 800"/>
        <xdr:cNvCxnSpPr/>
      </xdr:nvCxnSpPr>
      <xdr:spPr>
        <a:xfrm>
          <a:off x="18656300" y="910932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3" name="テキスト ボックス 802"/>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5" name="テキスト ボックス 804"/>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168361</xdr:rowOff>
    </xdr:from>
    <xdr:to>
      <xdr:col>116</xdr:col>
      <xdr:colOff>114300</xdr:colOff>
      <xdr:row>50</xdr:row>
      <xdr:rowOff>98511</xdr:rowOff>
    </xdr:to>
    <xdr:sp macro="" textlink="">
      <xdr:nvSpPr>
        <xdr:cNvPr id="811" name="楕円 810"/>
        <xdr:cNvSpPr/>
      </xdr:nvSpPr>
      <xdr:spPr>
        <a:xfrm>
          <a:off x="22110700" y="85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121388</xdr:rowOff>
    </xdr:from>
    <xdr:ext cx="534377" cy="259045"/>
    <xdr:sp macro="" textlink="">
      <xdr:nvSpPr>
        <xdr:cNvPr id="812" name="貸付金該当値テキスト"/>
        <xdr:cNvSpPr txBox="1"/>
      </xdr:nvSpPr>
      <xdr:spPr>
        <a:xfrm>
          <a:off x="22212300" y="85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15016</xdr:rowOff>
    </xdr:from>
    <xdr:to>
      <xdr:col>112</xdr:col>
      <xdr:colOff>38100</xdr:colOff>
      <xdr:row>53</xdr:row>
      <xdr:rowOff>116616</xdr:rowOff>
    </xdr:to>
    <xdr:sp macro="" textlink="">
      <xdr:nvSpPr>
        <xdr:cNvPr id="813" name="楕円 812"/>
        <xdr:cNvSpPr/>
      </xdr:nvSpPr>
      <xdr:spPr>
        <a:xfrm>
          <a:off x="21272500" y="91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133143</xdr:rowOff>
    </xdr:from>
    <xdr:ext cx="534377" cy="259045"/>
    <xdr:sp macro="" textlink="">
      <xdr:nvSpPr>
        <xdr:cNvPr id="814" name="テキスト ボックス 813"/>
        <xdr:cNvSpPr txBox="1"/>
      </xdr:nvSpPr>
      <xdr:spPr>
        <a:xfrm>
          <a:off x="21056111" y="88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843</xdr:rowOff>
    </xdr:from>
    <xdr:to>
      <xdr:col>107</xdr:col>
      <xdr:colOff>101600</xdr:colOff>
      <xdr:row>53</xdr:row>
      <xdr:rowOff>102443</xdr:rowOff>
    </xdr:to>
    <xdr:sp macro="" textlink="">
      <xdr:nvSpPr>
        <xdr:cNvPr id="815" name="楕円 814"/>
        <xdr:cNvSpPr/>
      </xdr:nvSpPr>
      <xdr:spPr>
        <a:xfrm>
          <a:off x="20383500" y="90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118970</xdr:rowOff>
    </xdr:from>
    <xdr:ext cx="534377" cy="259045"/>
    <xdr:sp macro="" textlink="">
      <xdr:nvSpPr>
        <xdr:cNvPr id="816" name="テキスト ボックス 815"/>
        <xdr:cNvSpPr txBox="1"/>
      </xdr:nvSpPr>
      <xdr:spPr>
        <a:xfrm>
          <a:off x="20167111" y="88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157023</xdr:rowOff>
    </xdr:from>
    <xdr:to>
      <xdr:col>102</xdr:col>
      <xdr:colOff>165100</xdr:colOff>
      <xdr:row>53</xdr:row>
      <xdr:rowOff>87173</xdr:rowOff>
    </xdr:to>
    <xdr:sp macro="" textlink="">
      <xdr:nvSpPr>
        <xdr:cNvPr id="817" name="楕円 816"/>
        <xdr:cNvSpPr/>
      </xdr:nvSpPr>
      <xdr:spPr>
        <a:xfrm>
          <a:off x="19494500" y="90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103700</xdr:rowOff>
    </xdr:from>
    <xdr:ext cx="534377" cy="259045"/>
    <xdr:sp macro="" textlink="">
      <xdr:nvSpPr>
        <xdr:cNvPr id="818" name="テキスト ボックス 817"/>
        <xdr:cNvSpPr txBox="1"/>
      </xdr:nvSpPr>
      <xdr:spPr>
        <a:xfrm>
          <a:off x="19278111" y="88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143124</xdr:rowOff>
    </xdr:from>
    <xdr:to>
      <xdr:col>98</xdr:col>
      <xdr:colOff>38100</xdr:colOff>
      <xdr:row>53</xdr:row>
      <xdr:rowOff>73274</xdr:rowOff>
    </xdr:to>
    <xdr:sp macro="" textlink="">
      <xdr:nvSpPr>
        <xdr:cNvPr id="819" name="楕円 818"/>
        <xdr:cNvSpPr/>
      </xdr:nvSpPr>
      <xdr:spPr>
        <a:xfrm>
          <a:off x="186055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89801</xdr:rowOff>
    </xdr:from>
    <xdr:ext cx="534377" cy="259045"/>
    <xdr:sp macro="" textlink="">
      <xdr:nvSpPr>
        <xdr:cNvPr id="820" name="テキスト ボックス 819"/>
        <xdr:cNvSpPr txBox="1"/>
      </xdr:nvSpPr>
      <xdr:spPr>
        <a:xfrm>
          <a:off x="18389111" y="8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6" name="直線コネクタ 83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37" name="テキスト ボックス 83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141186</xdr:rowOff>
    </xdr:from>
    <xdr:to>
      <xdr:col>116</xdr:col>
      <xdr:colOff>62864</xdr:colOff>
      <xdr:row>78</xdr:row>
      <xdr:rowOff>127184</xdr:rowOff>
    </xdr:to>
    <xdr:cxnSp macro="">
      <xdr:nvCxnSpPr>
        <xdr:cNvPr id="841" name="直線コネクタ 840"/>
        <xdr:cNvCxnSpPr/>
      </xdr:nvCxnSpPr>
      <xdr:spPr>
        <a:xfrm flipV="1">
          <a:off x="22159595" y="12485586"/>
          <a:ext cx="1269" cy="101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131011</xdr:rowOff>
    </xdr:from>
    <xdr:ext cx="534377" cy="259045"/>
    <xdr:sp macro="" textlink="">
      <xdr:nvSpPr>
        <xdr:cNvPr id="842" name="繰出金最小値テキスト"/>
        <xdr:cNvSpPr txBox="1"/>
      </xdr:nvSpPr>
      <xdr:spPr>
        <a:xfrm>
          <a:off x="22212300"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127184</xdr:rowOff>
    </xdr:from>
    <xdr:to>
      <xdr:col>116</xdr:col>
      <xdr:colOff>152400</xdr:colOff>
      <xdr:row>78</xdr:row>
      <xdr:rowOff>127184</xdr:rowOff>
    </xdr:to>
    <xdr:cxnSp macro="">
      <xdr:nvCxnSpPr>
        <xdr:cNvPr id="843" name="直線コネクタ 842"/>
        <xdr:cNvCxnSpPr/>
      </xdr:nvCxnSpPr>
      <xdr:spPr>
        <a:xfrm>
          <a:off x="22072600" y="13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87863</xdr:rowOff>
    </xdr:from>
    <xdr:ext cx="534377" cy="259045"/>
    <xdr:sp macro="" textlink="">
      <xdr:nvSpPr>
        <xdr:cNvPr id="844" name="繰出金最大値テキスト"/>
        <xdr:cNvSpPr txBox="1"/>
      </xdr:nvSpPr>
      <xdr:spPr>
        <a:xfrm>
          <a:off x="22212300" y="122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141186</xdr:rowOff>
    </xdr:from>
    <xdr:to>
      <xdr:col>116</xdr:col>
      <xdr:colOff>152400</xdr:colOff>
      <xdr:row>72</xdr:row>
      <xdr:rowOff>141186</xdr:rowOff>
    </xdr:to>
    <xdr:cxnSp macro="">
      <xdr:nvCxnSpPr>
        <xdr:cNvPr id="845" name="直線コネクタ 844"/>
        <xdr:cNvCxnSpPr/>
      </xdr:nvCxnSpPr>
      <xdr:spPr>
        <a:xfrm>
          <a:off x="22072600" y="12485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141186</xdr:rowOff>
    </xdr:from>
    <xdr:to>
      <xdr:col>116</xdr:col>
      <xdr:colOff>63500</xdr:colOff>
      <xdr:row>73</xdr:row>
      <xdr:rowOff>127641</xdr:rowOff>
    </xdr:to>
    <xdr:cxnSp macro="">
      <xdr:nvCxnSpPr>
        <xdr:cNvPr id="846" name="直線コネクタ 845"/>
        <xdr:cNvCxnSpPr/>
      </xdr:nvCxnSpPr>
      <xdr:spPr>
        <a:xfrm flipV="1">
          <a:off x="21323300" y="12485586"/>
          <a:ext cx="838200" cy="1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132706</xdr:rowOff>
    </xdr:from>
    <xdr:ext cx="534377" cy="259045"/>
    <xdr:sp macro="" textlink="">
      <xdr:nvSpPr>
        <xdr:cNvPr id="847" name="繰出金平均値テキスト"/>
        <xdr:cNvSpPr txBox="1"/>
      </xdr:nvSpPr>
      <xdr:spPr>
        <a:xfrm>
          <a:off x="22212300" y="1316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154279</xdr:rowOff>
    </xdr:from>
    <xdr:to>
      <xdr:col>116</xdr:col>
      <xdr:colOff>114300</xdr:colOff>
      <xdr:row>77</xdr:row>
      <xdr:rowOff>84429</xdr:rowOff>
    </xdr:to>
    <xdr:sp macro="" textlink="">
      <xdr:nvSpPr>
        <xdr:cNvPr id="848" name="フローチャート: 判断 847"/>
        <xdr:cNvSpPr/>
      </xdr:nvSpPr>
      <xdr:spPr>
        <a:xfrm>
          <a:off x="22110700" y="1318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106153</xdr:rowOff>
    </xdr:from>
    <xdr:to>
      <xdr:col>111</xdr:col>
      <xdr:colOff>177800</xdr:colOff>
      <xdr:row>73</xdr:row>
      <xdr:rowOff>127641</xdr:rowOff>
    </xdr:to>
    <xdr:cxnSp macro="">
      <xdr:nvCxnSpPr>
        <xdr:cNvPr id="849" name="直線コネクタ 848"/>
        <xdr:cNvCxnSpPr/>
      </xdr:nvCxnSpPr>
      <xdr:spPr>
        <a:xfrm>
          <a:off x="20434300" y="1262200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146165</xdr:rowOff>
    </xdr:from>
    <xdr:to>
      <xdr:col>112</xdr:col>
      <xdr:colOff>38100</xdr:colOff>
      <xdr:row>77</xdr:row>
      <xdr:rowOff>76315</xdr:rowOff>
    </xdr:to>
    <xdr:sp macro="" textlink="">
      <xdr:nvSpPr>
        <xdr:cNvPr id="850" name="フローチャート: 判断 849"/>
        <xdr:cNvSpPr/>
      </xdr:nvSpPr>
      <xdr:spPr>
        <a:xfrm>
          <a:off x="21272500" y="131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67442</xdr:rowOff>
    </xdr:from>
    <xdr:ext cx="534377" cy="259045"/>
    <xdr:sp macro="" textlink="">
      <xdr:nvSpPr>
        <xdr:cNvPr id="851" name="テキスト ボックス 850"/>
        <xdr:cNvSpPr txBox="1"/>
      </xdr:nvSpPr>
      <xdr:spPr>
        <a:xfrm>
          <a:off x="21056111" y="132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106153</xdr:rowOff>
    </xdr:from>
    <xdr:to>
      <xdr:col>107</xdr:col>
      <xdr:colOff>50800</xdr:colOff>
      <xdr:row>73</xdr:row>
      <xdr:rowOff>143415</xdr:rowOff>
    </xdr:to>
    <xdr:cxnSp macro="">
      <xdr:nvCxnSpPr>
        <xdr:cNvPr id="852" name="直線コネクタ 851"/>
        <xdr:cNvCxnSpPr/>
      </xdr:nvCxnSpPr>
      <xdr:spPr>
        <a:xfrm flipV="1">
          <a:off x="19545300" y="12622003"/>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163195</xdr:rowOff>
    </xdr:from>
    <xdr:to>
      <xdr:col>107</xdr:col>
      <xdr:colOff>101600</xdr:colOff>
      <xdr:row>77</xdr:row>
      <xdr:rowOff>93345</xdr:rowOff>
    </xdr:to>
    <xdr:sp macro="" textlink="">
      <xdr:nvSpPr>
        <xdr:cNvPr id="853" name="フローチャート: 判断 852"/>
        <xdr:cNvSpPr/>
      </xdr:nvSpPr>
      <xdr:spPr>
        <a:xfrm>
          <a:off x="20383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84472</xdr:rowOff>
    </xdr:from>
    <xdr:ext cx="534377" cy="259045"/>
    <xdr:sp macro="" textlink="">
      <xdr:nvSpPr>
        <xdr:cNvPr id="854" name="テキスト ボックス 853"/>
        <xdr:cNvSpPr txBox="1"/>
      </xdr:nvSpPr>
      <xdr:spPr>
        <a:xfrm>
          <a:off x="20167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9398</xdr:rowOff>
    </xdr:from>
    <xdr:to>
      <xdr:col>102</xdr:col>
      <xdr:colOff>114300</xdr:colOff>
      <xdr:row>73</xdr:row>
      <xdr:rowOff>143415</xdr:rowOff>
    </xdr:to>
    <xdr:cxnSp macro="">
      <xdr:nvCxnSpPr>
        <xdr:cNvPr id="855" name="直線コネクタ 854"/>
        <xdr:cNvCxnSpPr/>
      </xdr:nvCxnSpPr>
      <xdr:spPr>
        <a:xfrm>
          <a:off x="18656300" y="12182348"/>
          <a:ext cx="889000" cy="47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139478</xdr:rowOff>
    </xdr:from>
    <xdr:to>
      <xdr:col>102</xdr:col>
      <xdr:colOff>165100</xdr:colOff>
      <xdr:row>77</xdr:row>
      <xdr:rowOff>69628</xdr:rowOff>
    </xdr:to>
    <xdr:sp macro="" textlink="">
      <xdr:nvSpPr>
        <xdr:cNvPr id="856" name="フローチャート: 判断 855"/>
        <xdr:cNvSpPr/>
      </xdr:nvSpPr>
      <xdr:spPr>
        <a:xfrm>
          <a:off x="19494500" y="1316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60755</xdr:rowOff>
    </xdr:from>
    <xdr:ext cx="534377" cy="259045"/>
    <xdr:sp macro="" textlink="">
      <xdr:nvSpPr>
        <xdr:cNvPr id="857" name="テキスト ボックス 856"/>
        <xdr:cNvSpPr txBox="1"/>
      </xdr:nvSpPr>
      <xdr:spPr>
        <a:xfrm>
          <a:off x="19278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7404</xdr:rowOff>
    </xdr:from>
    <xdr:to>
      <xdr:col>98</xdr:col>
      <xdr:colOff>38100</xdr:colOff>
      <xdr:row>76</xdr:row>
      <xdr:rowOff>109004</xdr:rowOff>
    </xdr:to>
    <xdr:sp macro="" textlink="">
      <xdr:nvSpPr>
        <xdr:cNvPr id="858" name="フローチャート: 判断 857"/>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100131</xdr:rowOff>
    </xdr:from>
    <xdr:ext cx="534377" cy="259045"/>
    <xdr:sp macro="" textlink="">
      <xdr:nvSpPr>
        <xdr:cNvPr id="859" name="テキスト ボックス 858"/>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90386</xdr:rowOff>
    </xdr:from>
    <xdr:to>
      <xdr:col>116</xdr:col>
      <xdr:colOff>114300</xdr:colOff>
      <xdr:row>73</xdr:row>
      <xdr:rowOff>20536</xdr:rowOff>
    </xdr:to>
    <xdr:sp macro="" textlink="">
      <xdr:nvSpPr>
        <xdr:cNvPr id="865" name="楕円 864"/>
        <xdr:cNvSpPr/>
      </xdr:nvSpPr>
      <xdr:spPr>
        <a:xfrm>
          <a:off x="22110700" y="124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43413</xdr:rowOff>
    </xdr:from>
    <xdr:ext cx="534377" cy="259045"/>
    <xdr:sp macro="" textlink="">
      <xdr:nvSpPr>
        <xdr:cNvPr id="866" name="繰出金該当値テキスト"/>
        <xdr:cNvSpPr txBox="1"/>
      </xdr:nvSpPr>
      <xdr:spPr>
        <a:xfrm>
          <a:off x="22212300" y="123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76841</xdr:rowOff>
    </xdr:from>
    <xdr:to>
      <xdr:col>112</xdr:col>
      <xdr:colOff>38100</xdr:colOff>
      <xdr:row>74</xdr:row>
      <xdr:rowOff>6991</xdr:rowOff>
    </xdr:to>
    <xdr:sp macro="" textlink="">
      <xdr:nvSpPr>
        <xdr:cNvPr id="867" name="楕円 866"/>
        <xdr:cNvSpPr/>
      </xdr:nvSpPr>
      <xdr:spPr>
        <a:xfrm>
          <a:off x="21272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23518</xdr:rowOff>
    </xdr:from>
    <xdr:ext cx="534377" cy="259045"/>
    <xdr:sp macro="" textlink="">
      <xdr:nvSpPr>
        <xdr:cNvPr id="868" name="テキスト ボックス 867"/>
        <xdr:cNvSpPr txBox="1"/>
      </xdr:nvSpPr>
      <xdr:spPr>
        <a:xfrm>
          <a:off x="21056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55353</xdr:rowOff>
    </xdr:from>
    <xdr:to>
      <xdr:col>107</xdr:col>
      <xdr:colOff>101600</xdr:colOff>
      <xdr:row>73</xdr:row>
      <xdr:rowOff>156953</xdr:rowOff>
    </xdr:to>
    <xdr:sp macro="" textlink="">
      <xdr:nvSpPr>
        <xdr:cNvPr id="869" name="楕円 868"/>
        <xdr:cNvSpPr/>
      </xdr:nvSpPr>
      <xdr:spPr>
        <a:xfrm>
          <a:off x="20383500" y="125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2030</xdr:rowOff>
    </xdr:from>
    <xdr:ext cx="534377" cy="259045"/>
    <xdr:sp macro="" textlink="">
      <xdr:nvSpPr>
        <xdr:cNvPr id="870" name="テキスト ボックス 869"/>
        <xdr:cNvSpPr txBox="1"/>
      </xdr:nvSpPr>
      <xdr:spPr>
        <a:xfrm>
          <a:off x="20167111" y="123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92615</xdr:rowOff>
    </xdr:from>
    <xdr:to>
      <xdr:col>102</xdr:col>
      <xdr:colOff>165100</xdr:colOff>
      <xdr:row>74</xdr:row>
      <xdr:rowOff>22765</xdr:rowOff>
    </xdr:to>
    <xdr:sp macro="" textlink="">
      <xdr:nvSpPr>
        <xdr:cNvPr id="871" name="楕円 870"/>
        <xdr:cNvSpPr/>
      </xdr:nvSpPr>
      <xdr:spPr>
        <a:xfrm>
          <a:off x="19494500" y="126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39292</xdr:rowOff>
    </xdr:from>
    <xdr:ext cx="534377" cy="259045"/>
    <xdr:sp macro="" textlink="">
      <xdr:nvSpPr>
        <xdr:cNvPr id="872" name="テキスト ボックス 871"/>
        <xdr:cNvSpPr txBox="1"/>
      </xdr:nvSpPr>
      <xdr:spPr>
        <a:xfrm>
          <a:off x="19278111" y="123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130048</xdr:rowOff>
    </xdr:from>
    <xdr:to>
      <xdr:col>98</xdr:col>
      <xdr:colOff>38100</xdr:colOff>
      <xdr:row>71</xdr:row>
      <xdr:rowOff>60198</xdr:rowOff>
    </xdr:to>
    <xdr:sp macro="" textlink="">
      <xdr:nvSpPr>
        <xdr:cNvPr id="873" name="楕円 872"/>
        <xdr:cNvSpPr/>
      </xdr:nvSpPr>
      <xdr:spPr>
        <a:xfrm>
          <a:off x="18605500" y="121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76725</xdr:rowOff>
    </xdr:from>
    <xdr:ext cx="534377" cy="259045"/>
    <xdr:sp macro="" textlink="">
      <xdr:nvSpPr>
        <xdr:cNvPr id="874" name="テキスト ボックス 873"/>
        <xdr:cNvSpPr txBox="1"/>
      </xdr:nvSpPr>
      <xdr:spPr>
        <a:xfrm>
          <a:off x="18389111" y="119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性質別歳出決算は、扶助費が住民一人当たり１８２，７５３円となっており、２３区の平均値と比較すると一人当たりのコストが大幅に高い状況となっている。これは、生活保護の被保護者数が人口に比して特に多いため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近年の傾向として、生活保護受給実績は５ 年連続で減となっている一方で、保育委託の増などにより児童福祉費がこの１０年間で増加傾向となっているほか、障害福祉サービスの増加などにより社会福祉費が前年度と比べて増となっていることから、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扶助費全体は増加傾向にある。</a:t>
          </a: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203,647
188,859
10.11
131,602,625
123,670,753
7,788,139
55,342,710
12,189,780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91041</xdr:rowOff>
    </xdr:from>
    <xdr:to>
      <xdr:col>24</xdr:col>
      <xdr:colOff>63500</xdr:colOff>
      <xdr:row>36</xdr:row>
      <xdr:rowOff>96919</xdr:rowOff>
    </xdr:to>
    <xdr:cxnSp macro="">
      <xdr:nvCxnSpPr>
        <xdr:cNvPr id="62" name="直線コネクタ 61"/>
        <xdr:cNvCxnSpPr/>
      </xdr:nvCxnSpPr>
      <xdr:spPr>
        <a:xfrm flipV="1">
          <a:off x="3797300" y="626324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96429</xdr:rowOff>
    </xdr:from>
    <xdr:to>
      <xdr:col>19</xdr:col>
      <xdr:colOff>177800</xdr:colOff>
      <xdr:row>36</xdr:row>
      <xdr:rowOff>96919</xdr:rowOff>
    </xdr:to>
    <xdr:cxnSp macro="">
      <xdr:nvCxnSpPr>
        <xdr:cNvPr id="65" name="直線コネクタ 64"/>
        <xdr:cNvCxnSpPr/>
      </xdr:nvCxnSpPr>
      <xdr:spPr>
        <a:xfrm>
          <a:off x="2908300" y="626862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88755</xdr:rowOff>
    </xdr:from>
    <xdr:to>
      <xdr:col>15</xdr:col>
      <xdr:colOff>50800</xdr:colOff>
      <xdr:row>36</xdr:row>
      <xdr:rowOff>96429</xdr:rowOff>
    </xdr:to>
    <xdr:cxnSp macro="">
      <xdr:nvCxnSpPr>
        <xdr:cNvPr id="68" name="直線コネクタ 67"/>
        <xdr:cNvCxnSpPr/>
      </xdr:nvCxnSpPr>
      <xdr:spPr>
        <a:xfrm>
          <a:off x="2019300" y="626095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82060</xdr:rowOff>
    </xdr:from>
    <xdr:to>
      <xdr:col>10</xdr:col>
      <xdr:colOff>114300</xdr:colOff>
      <xdr:row>36</xdr:row>
      <xdr:rowOff>88755</xdr:rowOff>
    </xdr:to>
    <xdr:cxnSp macro="">
      <xdr:nvCxnSpPr>
        <xdr:cNvPr id="71" name="直線コネクタ 70"/>
        <xdr:cNvCxnSpPr/>
      </xdr:nvCxnSpPr>
      <xdr:spPr>
        <a:xfrm>
          <a:off x="1130300" y="6254260"/>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40241</xdr:rowOff>
    </xdr:from>
    <xdr:to>
      <xdr:col>24</xdr:col>
      <xdr:colOff>114300</xdr:colOff>
      <xdr:row>36</xdr:row>
      <xdr:rowOff>141841</xdr:rowOff>
    </xdr:to>
    <xdr:sp macro="" textlink="">
      <xdr:nvSpPr>
        <xdr:cNvPr id="81" name="楕円 80"/>
        <xdr:cNvSpPr/>
      </xdr:nvSpPr>
      <xdr:spPr>
        <a:xfrm>
          <a:off x="4584700" y="62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63118</xdr:rowOff>
    </xdr:from>
    <xdr:ext cx="469744" cy="259045"/>
    <xdr:sp macro="" textlink="">
      <xdr:nvSpPr>
        <xdr:cNvPr id="82" name="議会費該当値テキスト"/>
        <xdr:cNvSpPr txBox="1"/>
      </xdr:nvSpPr>
      <xdr:spPr>
        <a:xfrm>
          <a:off x="4686300" y="606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46119</xdr:rowOff>
    </xdr:from>
    <xdr:to>
      <xdr:col>20</xdr:col>
      <xdr:colOff>38100</xdr:colOff>
      <xdr:row>36</xdr:row>
      <xdr:rowOff>147719</xdr:rowOff>
    </xdr:to>
    <xdr:sp macro="" textlink="">
      <xdr:nvSpPr>
        <xdr:cNvPr id="83" name="楕円 82"/>
        <xdr:cNvSpPr/>
      </xdr:nvSpPr>
      <xdr:spPr>
        <a:xfrm>
          <a:off x="3746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164246</xdr:rowOff>
    </xdr:from>
    <xdr:ext cx="469744" cy="259045"/>
    <xdr:sp macro="" textlink="">
      <xdr:nvSpPr>
        <xdr:cNvPr id="84" name="テキスト ボックス 83"/>
        <xdr:cNvSpPr txBox="1"/>
      </xdr:nvSpPr>
      <xdr:spPr>
        <a:xfrm>
          <a:off x="3562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45629</xdr:rowOff>
    </xdr:from>
    <xdr:to>
      <xdr:col>15</xdr:col>
      <xdr:colOff>101600</xdr:colOff>
      <xdr:row>36</xdr:row>
      <xdr:rowOff>147229</xdr:rowOff>
    </xdr:to>
    <xdr:sp macro="" textlink="">
      <xdr:nvSpPr>
        <xdr:cNvPr id="85" name="楕円 84"/>
        <xdr:cNvSpPr/>
      </xdr:nvSpPr>
      <xdr:spPr>
        <a:xfrm>
          <a:off x="2857500" y="62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163756</xdr:rowOff>
    </xdr:from>
    <xdr:ext cx="469744" cy="259045"/>
    <xdr:sp macro="" textlink="">
      <xdr:nvSpPr>
        <xdr:cNvPr id="86" name="テキスト ボックス 85"/>
        <xdr:cNvSpPr txBox="1"/>
      </xdr:nvSpPr>
      <xdr:spPr>
        <a:xfrm>
          <a:off x="2673428" y="59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37955</xdr:rowOff>
    </xdr:from>
    <xdr:to>
      <xdr:col>10</xdr:col>
      <xdr:colOff>165100</xdr:colOff>
      <xdr:row>36</xdr:row>
      <xdr:rowOff>139555</xdr:rowOff>
    </xdr:to>
    <xdr:sp macro="" textlink="">
      <xdr:nvSpPr>
        <xdr:cNvPr id="87" name="楕円 86"/>
        <xdr:cNvSpPr/>
      </xdr:nvSpPr>
      <xdr:spPr>
        <a:xfrm>
          <a:off x="1968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156082</xdr:rowOff>
    </xdr:from>
    <xdr:ext cx="469744" cy="259045"/>
    <xdr:sp macro="" textlink="">
      <xdr:nvSpPr>
        <xdr:cNvPr id="88" name="テキスト ボックス 87"/>
        <xdr:cNvSpPr txBox="1"/>
      </xdr:nvSpPr>
      <xdr:spPr>
        <a:xfrm>
          <a:off x="1784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31260</xdr:rowOff>
    </xdr:from>
    <xdr:to>
      <xdr:col>6</xdr:col>
      <xdr:colOff>38100</xdr:colOff>
      <xdr:row>36</xdr:row>
      <xdr:rowOff>132860</xdr:rowOff>
    </xdr:to>
    <xdr:sp macro="" textlink="">
      <xdr:nvSpPr>
        <xdr:cNvPr id="89" name="楕円 88"/>
        <xdr:cNvSpPr/>
      </xdr:nvSpPr>
      <xdr:spPr>
        <a:xfrm>
          <a:off x="1079500" y="62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149387</xdr:rowOff>
    </xdr:from>
    <xdr:ext cx="469744" cy="259045"/>
    <xdr:sp macro="" textlink="">
      <xdr:nvSpPr>
        <xdr:cNvPr id="90" name="テキスト ボックス 89"/>
        <xdr:cNvSpPr txBox="1"/>
      </xdr:nvSpPr>
      <xdr:spPr>
        <a:xfrm>
          <a:off x="895428" y="59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87830</xdr:rowOff>
    </xdr:from>
    <xdr:to>
      <xdr:col>24</xdr:col>
      <xdr:colOff>63500</xdr:colOff>
      <xdr:row>57</xdr:row>
      <xdr:rowOff>110256</xdr:rowOff>
    </xdr:to>
    <xdr:cxnSp macro="">
      <xdr:nvCxnSpPr>
        <xdr:cNvPr id="119" name="直線コネクタ 118"/>
        <xdr:cNvCxnSpPr/>
      </xdr:nvCxnSpPr>
      <xdr:spPr>
        <a:xfrm flipV="1">
          <a:off x="3797300" y="9517580"/>
          <a:ext cx="838200" cy="3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110256</xdr:rowOff>
    </xdr:from>
    <xdr:to>
      <xdr:col>19</xdr:col>
      <xdr:colOff>177800</xdr:colOff>
      <xdr:row>58</xdr:row>
      <xdr:rowOff>30326</xdr:rowOff>
    </xdr:to>
    <xdr:cxnSp macro="">
      <xdr:nvCxnSpPr>
        <xdr:cNvPr id="122" name="直線コネクタ 121"/>
        <xdr:cNvCxnSpPr/>
      </xdr:nvCxnSpPr>
      <xdr:spPr>
        <a:xfrm flipV="1">
          <a:off x="2908300" y="9882906"/>
          <a:ext cx="889000" cy="9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30326</xdr:rowOff>
    </xdr:from>
    <xdr:to>
      <xdr:col>15</xdr:col>
      <xdr:colOff>50800</xdr:colOff>
      <xdr:row>58</xdr:row>
      <xdr:rowOff>49658</xdr:rowOff>
    </xdr:to>
    <xdr:cxnSp macro="">
      <xdr:nvCxnSpPr>
        <xdr:cNvPr id="125" name="直線コネクタ 124"/>
        <xdr:cNvCxnSpPr/>
      </xdr:nvCxnSpPr>
      <xdr:spPr>
        <a:xfrm flipV="1">
          <a:off x="2019300" y="9974426"/>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5958</xdr:rowOff>
    </xdr:from>
    <xdr:to>
      <xdr:col>10</xdr:col>
      <xdr:colOff>114300</xdr:colOff>
      <xdr:row>58</xdr:row>
      <xdr:rowOff>49658</xdr:rowOff>
    </xdr:to>
    <xdr:cxnSp macro="">
      <xdr:nvCxnSpPr>
        <xdr:cNvPr id="128" name="直線コネクタ 127"/>
        <xdr:cNvCxnSpPr/>
      </xdr:nvCxnSpPr>
      <xdr:spPr>
        <a:xfrm>
          <a:off x="1130300" y="9950058"/>
          <a:ext cx="8890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37030</xdr:rowOff>
    </xdr:from>
    <xdr:to>
      <xdr:col>24</xdr:col>
      <xdr:colOff>114300</xdr:colOff>
      <xdr:row>55</xdr:row>
      <xdr:rowOff>138630</xdr:rowOff>
    </xdr:to>
    <xdr:sp macro="" textlink="">
      <xdr:nvSpPr>
        <xdr:cNvPr id="138" name="楕円 137"/>
        <xdr:cNvSpPr/>
      </xdr:nvSpPr>
      <xdr:spPr>
        <a:xfrm>
          <a:off x="4584700" y="94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59907</xdr:rowOff>
    </xdr:from>
    <xdr:ext cx="599010" cy="259045"/>
    <xdr:sp macro="" textlink="">
      <xdr:nvSpPr>
        <xdr:cNvPr id="139" name="総務費該当値テキスト"/>
        <xdr:cNvSpPr txBox="1"/>
      </xdr:nvSpPr>
      <xdr:spPr>
        <a:xfrm>
          <a:off x="4686300" y="931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59456</xdr:rowOff>
    </xdr:from>
    <xdr:to>
      <xdr:col>20</xdr:col>
      <xdr:colOff>38100</xdr:colOff>
      <xdr:row>57</xdr:row>
      <xdr:rowOff>161056</xdr:rowOff>
    </xdr:to>
    <xdr:sp macro="" textlink="">
      <xdr:nvSpPr>
        <xdr:cNvPr id="140" name="楕円 139"/>
        <xdr:cNvSpPr/>
      </xdr:nvSpPr>
      <xdr:spPr>
        <a:xfrm>
          <a:off x="3746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6133</xdr:rowOff>
    </xdr:from>
    <xdr:ext cx="534377" cy="259045"/>
    <xdr:sp macro="" textlink="">
      <xdr:nvSpPr>
        <xdr:cNvPr id="141" name="テキスト ボックス 140"/>
        <xdr:cNvSpPr txBox="1"/>
      </xdr:nvSpPr>
      <xdr:spPr>
        <a:xfrm>
          <a:off x="3530111" y="96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150976</xdr:rowOff>
    </xdr:from>
    <xdr:to>
      <xdr:col>15</xdr:col>
      <xdr:colOff>101600</xdr:colOff>
      <xdr:row>58</xdr:row>
      <xdr:rowOff>81126</xdr:rowOff>
    </xdr:to>
    <xdr:sp macro="" textlink="">
      <xdr:nvSpPr>
        <xdr:cNvPr id="142" name="楕円 141"/>
        <xdr:cNvSpPr/>
      </xdr:nvSpPr>
      <xdr:spPr>
        <a:xfrm>
          <a:off x="2857500" y="99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97653</xdr:rowOff>
    </xdr:from>
    <xdr:ext cx="534377" cy="259045"/>
    <xdr:sp macro="" textlink="">
      <xdr:nvSpPr>
        <xdr:cNvPr id="143" name="テキスト ボックス 142"/>
        <xdr:cNvSpPr txBox="1"/>
      </xdr:nvSpPr>
      <xdr:spPr>
        <a:xfrm>
          <a:off x="2641111" y="96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170308</xdr:rowOff>
    </xdr:from>
    <xdr:to>
      <xdr:col>10</xdr:col>
      <xdr:colOff>165100</xdr:colOff>
      <xdr:row>58</xdr:row>
      <xdr:rowOff>100458</xdr:rowOff>
    </xdr:to>
    <xdr:sp macro="" textlink="">
      <xdr:nvSpPr>
        <xdr:cNvPr id="144" name="楕円 143"/>
        <xdr:cNvSpPr/>
      </xdr:nvSpPr>
      <xdr:spPr>
        <a:xfrm>
          <a:off x="1968500" y="99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91585</xdr:rowOff>
    </xdr:from>
    <xdr:ext cx="534377" cy="259045"/>
    <xdr:sp macro="" textlink="">
      <xdr:nvSpPr>
        <xdr:cNvPr id="145" name="テキスト ボックス 144"/>
        <xdr:cNvSpPr txBox="1"/>
      </xdr:nvSpPr>
      <xdr:spPr>
        <a:xfrm>
          <a:off x="1752111" y="100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126608</xdr:rowOff>
    </xdr:from>
    <xdr:to>
      <xdr:col>6</xdr:col>
      <xdr:colOff>38100</xdr:colOff>
      <xdr:row>58</xdr:row>
      <xdr:rowOff>56758</xdr:rowOff>
    </xdr:to>
    <xdr:sp macro="" textlink="">
      <xdr:nvSpPr>
        <xdr:cNvPr id="146" name="楕円 145"/>
        <xdr:cNvSpPr/>
      </xdr:nvSpPr>
      <xdr:spPr>
        <a:xfrm>
          <a:off x="1079500" y="98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73285</xdr:rowOff>
    </xdr:from>
    <xdr:ext cx="534377" cy="259045"/>
    <xdr:sp macro="" textlink="">
      <xdr:nvSpPr>
        <xdr:cNvPr id="147" name="テキスト ボックス 146"/>
        <xdr:cNvSpPr txBox="1"/>
      </xdr:nvSpPr>
      <xdr:spPr>
        <a:xfrm>
          <a:off x="863111" y="96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130349</xdr:rowOff>
    </xdr:from>
    <xdr:to>
      <xdr:col>24</xdr:col>
      <xdr:colOff>63500</xdr:colOff>
      <xdr:row>73</xdr:row>
      <xdr:rowOff>141191</xdr:rowOff>
    </xdr:to>
    <xdr:cxnSp macro="">
      <xdr:nvCxnSpPr>
        <xdr:cNvPr id="179" name="直線コネクタ 178"/>
        <xdr:cNvCxnSpPr/>
      </xdr:nvCxnSpPr>
      <xdr:spPr>
        <a:xfrm flipV="1">
          <a:off x="3797300" y="12646199"/>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141191</xdr:rowOff>
    </xdr:from>
    <xdr:to>
      <xdr:col>19</xdr:col>
      <xdr:colOff>177800</xdr:colOff>
      <xdr:row>73</xdr:row>
      <xdr:rowOff>165346</xdr:rowOff>
    </xdr:to>
    <xdr:cxnSp macro="">
      <xdr:nvCxnSpPr>
        <xdr:cNvPr id="182" name="直線コネクタ 181"/>
        <xdr:cNvCxnSpPr/>
      </xdr:nvCxnSpPr>
      <xdr:spPr>
        <a:xfrm flipV="1">
          <a:off x="2908300" y="12657041"/>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139547</xdr:rowOff>
    </xdr:from>
    <xdr:to>
      <xdr:col>15</xdr:col>
      <xdr:colOff>50800</xdr:colOff>
      <xdr:row>73</xdr:row>
      <xdr:rowOff>165346</xdr:rowOff>
    </xdr:to>
    <xdr:cxnSp macro="">
      <xdr:nvCxnSpPr>
        <xdr:cNvPr id="185" name="直線コネクタ 184"/>
        <xdr:cNvCxnSpPr/>
      </xdr:nvCxnSpPr>
      <xdr:spPr>
        <a:xfrm>
          <a:off x="2019300" y="1265539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77750</xdr:rowOff>
    </xdr:from>
    <xdr:to>
      <xdr:col>10</xdr:col>
      <xdr:colOff>114300</xdr:colOff>
      <xdr:row>73</xdr:row>
      <xdr:rowOff>139547</xdr:rowOff>
    </xdr:to>
    <xdr:cxnSp macro="">
      <xdr:nvCxnSpPr>
        <xdr:cNvPr id="188" name="直線コネクタ 187"/>
        <xdr:cNvCxnSpPr/>
      </xdr:nvCxnSpPr>
      <xdr:spPr>
        <a:xfrm>
          <a:off x="1130300" y="12593600"/>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79549</xdr:rowOff>
    </xdr:from>
    <xdr:to>
      <xdr:col>24</xdr:col>
      <xdr:colOff>114300</xdr:colOff>
      <xdr:row>74</xdr:row>
      <xdr:rowOff>9699</xdr:rowOff>
    </xdr:to>
    <xdr:sp macro="" textlink="">
      <xdr:nvSpPr>
        <xdr:cNvPr id="198" name="楕円 197"/>
        <xdr:cNvSpPr/>
      </xdr:nvSpPr>
      <xdr:spPr>
        <a:xfrm>
          <a:off x="4584700" y="125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102426</xdr:rowOff>
    </xdr:from>
    <xdr:ext cx="599010" cy="259045"/>
    <xdr:sp macro="" textlink="">
      <xdr:nvSpPr>
        <xdr:cNvPr id="199" name="民生費該当値テキスト"/>
        <xdr:cNvSpPr txBox="1"/>
      </xdr:nvSpPr>
      <xdr:spPr>
        <a:xfrm>
          <a:off x="4686300" y="1244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90391</xdr:rowOff>
    </xdr:from>
    <xdr:to>
      <xdr:col>20</xdr:col>
      <xdr:colOff>38100</xdr:colOff>
      <xdr:row>74</xdr:row>
      <xdr:rowOff>20541</xdr:rowOff>
    </xdr:to>
    <xdr:sp macro="" textlink="">
      <xdr:nvSpPr>
        <xdr:cNvPr id="200" name="楕円 199"/>
        <xdr:cNvSpPr/>
      </xdr:nvSpPr>
      <xdr:spPr>
        <a:xfrm>
          <a:off x="3746500" y="12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37068</xdr:rowOff>
    </xdr:from>
    <xdr:ext cx="599010" cy="259045"/>
    <xdr:sp macro="" textlink="">
      <xdr:nvSpPr>
        <xdr:cNvPr id="201" name="テキスト ボックス 200"/>
        <xdr:cNvSpPr txBox="1"/>
      </xdr:nvSpPr>
      <xdr:spPr>
        <a:xfrm>
          <a:off x="3497795" y="123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114546</xdr:rowOff>
    </xdr:from>
    <xdr:to>
      <xdr:col>15</xdr:col>
      <xdr:colOff>101600</xdr:colOff>
      <xdr:row>74</xdr:row>
      <xdr:rowOff>44696</xdr:rowOff>
    </xdr:to>
    <xdr:sp macro="" textlink="">
      <xdr:nvSpPr>
        <xdr:cNvPr id="202" name="楕円 201"/>
        <xdr:cNvSpPr/>
      </xdr:nvSpPr>
      <xdr:spPr>
        <a:xfrm>
          <a:off x="2857500" y="126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61223</xdr:rowOff>
    </xdr:from>
    <xdr:ext cx="599010" cy="259045"/>
    <xdr:sp macro="" textlink="">
      <xdr:nvSpPr>
        <xdr:cNvPr id="203" name="テキスト ボックス 202"/>
        <xdr:cNvSpPr txBox="1"/>
      </xdr:nvSpPr>
      <xdr:spPr>
        <a:xfrm>
          <a:off x="2608795" y="1240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88747</xdr:rowOff>
    </xdr:from>
    <xdr:to>
      <xdr:col>10</xdr:col>
      <xdr:colOff>165100</xdr:colOff>
      <xdr:row>74</xdr:row>
      <xdr:rowOff>18897</xdr:rowOff>
    </xdr:to>
    <xdr:sp macro="" textlink="">
      <xdr:nvSpPr>
        <xdr:cNvPr id="204" name="楕円 203"/>
        <xdr:cNvSpPr/>
      </xdr:nvSpPr>
      <xdr:spPr>
        <a:xfrm>
          <a:off x="1968500" y="126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35424</xdr:rowOff>
    </xdr:from>
    <xdr:ext cx="599010" cy="259045"/>
    <xdr:sp macro="" textlink="">
      <xdr:nvSpPr>
        <xdr:cNvPr id="205" name="テキスト ボックス 204"/>
        <xdr:cNvSpPr txBox="1"/>
      </xdr:nvSpPr>
      <xdr:spPr>
        <a:xfrm>
          <a:off x="1719795" y="123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26950</xdr:rowOff>
    </xdr:from>
    <xdr:to>
      <xdr:col>6</xdr:col>
      <xdr:colOff>38100</xdr:colOff>
      <xdr:row>73</xdr:row>
      <xdr:rowOff>128550</xdr:rowOff>
    </xdr:to>
    <xdr:sp macro="" textlink="">
      <xdr:nvSpPr>
        <xdr:cNvPr id="206" name="楕円 205"/>
        <xdr:cNvSpPr/>
      </xdr:nvSpPr>
      <xdr:spPr>
        <a:xfrm>
          <a:off x="1079500" y="125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145077</xdr:rowOff>
    </xdr:from>
    <xdr:ext cx="599010" cy="259045"/>
    <xdr:sp macro="" textlink="">
      <xdr:nvSpPr>
        <xdr:cNvPr id="207" name="テキスト ボックス 206"/>
        <xdr:cNvSpPr txBox="1"/>
      </xdr:nvSpPr>
      <xdr:spPr>
        <a:xfrm>
          <a:off x="830795" y="123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84855</xdr:rowOff>
    </xdr:from>
    <xdr:to>
      <xdr:col>24</xdr:col>
      <xdr:colOff>63500</xdr:colOff>
      <xdr:row>96</xdr:row>
      <xdr:rowOff>118593</xdr:rowOff>
    </xdr:to>
    <xdr:cxnSp macro="">
      <xdr:nvCxnSpPr>
        <xdr:cNvPr id="237" name="直線コネクタ 236"/>
        <xdr:cNvCxnSpPr/>
      </xdr:nvCxnSpPr>
      <xdr:spPr>
        <a:xfrm flipV="1">
          <a:off x="3797300" y="16544055"/>
          <a:ext cx="8382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118593</xdr:rowOff>
    </xdr:from>
    <xdr:to>
      <xdr:col>19</xdr:col>
      <xdr:colOff>177800</xdr:colOff>
      <xdr:row>96</xdr:row>
      <xdr:rowOff>156541</xdr:rowOff>
    </xdr:to>
    <xdr:cxnSp macro="">
      <xdr:nvCxnSpPr>
        <xdr:cNvPr id="240" name="直線コネクタ 239"/>
        <xdr:cNvCxnSpPr/>
      </xdr:nvCxnSpPr>
      <xdr:spPr>
        <a:xfrm flipV="1">
          <a:off x="2908300" y="1657779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156541</xdr:rowOff>
    </xdr:from>
    <xdr:to>
      <xdr:col>15</xdr:col>
      <xdr:colOff>50800</xdr:colOff>
      <xdr:row>97</xdr:row>
      <xdr:rowOff>18695</xdr:rowOff>
    </xdr:to>
    <xdr:cxnSp macro="">
      <xdr:nvCxnSpPr>
        <xdr:cNvPr id="243" name="直線コネクタ 242"/>
        <xdr:cNvCxnSpPr/>
      </xdr:nvCxnSpPr>
      <xdr:spPr>
        <a:xfrm flipV="1">
          <a:off x="2019300" y="1661574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9494</xdr:rowOff>
    </xdr:from>
    <xdr:to>
      <xdr:col>10</xdr:col>
      <xdr:colOff>114300</xdr:colOff>
      <xdr:row>97</xdr:row>
      <xdr:rowOff>18695</xdr:rowOff>
    </xdr:to>
    <xdr:cxnSp macro="">
      <xdr:nvCxnSpPr>
        <xdr:cNvPr id="246" name="直線コネクタ 245"/>
        <xdr:cNvCxnSpPr/>
      </xdr:nvCxnSpPr>
      <xdr:spPr>
        <a:xfrm>
          <a:off x="1130300" y="1664014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34055</xdr:rowOff>
    </xdr:from>
    <xdr:to>
      <xdr:col>24</xdr:col>
      <xdr:colOff>114300</xdr:colOff>
      <xdr:row>96</xdr:row>
      <xdr:rowOff>135655</xdr:rowOff>
    </xdr:to>
    <xdr:sp macro="" textlink="">
      <xdr:nvSpPr>
        <xdr:cNvPr id="256" name="楕円 255"/>
        <xdr:cNvSpPr/>
      </xdr:nvSpPr>
      <xdr:spPr>
        <a:xfrm>
          <a:off x="4584700" y="164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56932</xdr:rowOff>
    </xdr:from>
    <xdr:ext cx="534377" cy="259045"/>
    <xdr:sp macro="" textlink="">
      <xdr:nvSpPr>
        <xdr:cNvPr id="257" name="衛生費該当値テキスト"/>
        <xdr:cNvSpPr txBox="1"/>
      </xdr:nvSpPr>
      <xdr:spPr>
        <a:xfrm>
          <a:off x="4686300" y="163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67793</xdr:rowOff>
    </xdr:from>
    <xdr:to>
      <xdr:col>20</xdr:col>
      <xdr:colOff>38100</xdr:colOff>
      <xdr:row>96</xdr:row>
      <xdr:rowOff>169393</xdr:rowOff>
    </xdr:to>
    <xdr:sp macro="" textlink="">
      <xdr:nvSpPr>
        <xdr:cNvPr id="258" name="楕円 257"/>
        <xdr:cNvSpPr/>
      </xdr:nvSpPr>
      <xdr:spPr>
        <a:xfrm>
          <a:off x="3746500" y="165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14470</xdr:rowOff>
    </xdr:from>
    <xdr:ext cx="534377" cy="259045"/>
    <xdr:sp macro="" textlink="">
      <xdr:nvSpPr>
        <xdr:cNvPr id="259" name="テキスト ボックス 258"/>
        <xdr:cNvSpPr txBox="1"/>
      </xdr:nvSpPr>
      <xdr:spPr>
        <a:xfrm>
          <a:off x="3530111" y="163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105741</xdr:rowOff>
    </xdr:from>
    <xdr:to>
      <xdr:col>15</xdr:col>
      <xdr:colOff>101600</xdr:colOff>
      <xdr:row>97</xdr:row>
      <xdr:rowOff>35891</xdr:rowOff>
    </xdr:to>
    <xdr:sp macro="" textlink="">
      <xdr:nvSpPr>
        <xdr:cNvPr id="260" name="楕円 259"/>
        <xdr:cNvSpPr/>
      </xdr:nvSpPr>
      <xdr:spPr>
        <a:xfrm>
          <a:off x="2857500" y="165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52418</xdr:rowOff>
    </xdr:from>
    <xdr:ext cx="534377" cy="259045"/>
    <xdr:sp macro="" textlink="">
      <xdr:nvSpPr>
        <xdr:cNvPr id="261" name="テキスト ボックス 260"/>
        <xdr:cNvSpPr txBox="1"/>
      </xdr:nvSpPr>
      <xdr:spPr>
        <a:xfrm>
          <a:off x="2641111" y="163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139345</xdr:rowOff>
    </xdr:from>
    <xdr:to>
      <xdr:col>10</xdr:col>
      <xdr:colOff>165100</xdr:colOff>
      <xdr:row>97</xdr:row>
      <xdr:rowOff>69495</xdr:rowOff>
    </xdr:to>
    <xdr:sp macro="" textlink="">
      <xdr:nvSpPr>
        <xdr:cNvPr id="262" name="楕円 261"/>
        <xdr:cNvSpPr/>
      </xdr:nvSpPr>
      <xdr:spPr>
        <a:xfrm>
          <a:off x="1968500" y="165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86022</xdr:rowOff>
    </xdr:from>
    <xdr:ext cx="534377" cy="259045"/>
    <xdr:sp macro="" textlink="">
      <xdr:nvSpPr>
        <xdr:cNvPr id="263" name="テキスト ボックス 262"/>
        <xdr:cNvSpPr txBox="1"/>
      </xdr:nvSpPr>
      <xdr:spPr>
        <a:xfrm>
          <a:off x="1752111" y="163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130144</xdr:rowOff>
    </xdr:from>
    <xdr:to>
      <xdr:col>6</xdr:col>
      <xdr:colOff>38100</xdr:colOff>
      <xdr:row>97</xdr:row>
      <xdr:rowOff>60294</xdr:rowOff>
    </xdr:to>
    <xdr:sp macro="" textlink="">
      <xdr:nvSpPr>
        <xdr:cNvPr id="264" name="楕円 263"/>
        <xdr:cNvSpPr/>
      </xdr:nvSpPr>
      <xdr:spPr>
        <a:xfrm>
          <a:off x="1079500" y="165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76821</xdr:rowOff>
    </xdr:from>
    <xdr:ext cx="534377" cy="259045"/>
    <xdr:sp macro="" textlink="">
      <xdr:nvSpPr>
        <xdr:cNvPr id="265" name="テキスト ボックス 264"/>
        <xdr:cNvSpPr txBox="1"/>
      </xdr:nvSpPr>
      <xdr:spPr>
        <a:xfrm>
          <a:off x="863111" y="163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47803</xdr:rowOff>
    </xdr:from>
    <xdr:to>
      <xdr:col>55</xdr:col>
      <xdr:colOff>0</xdr:colOff>
      <xdr:row>36</xdr:row>
      <xdr:rowOff>139243</xdr:rowOff>
    </xdr:to>
    <xdr:cxnSp macro="">
      <xdr:nvCxnSpPr>
        <xdr:cNvPr id="292" name="直線コネクタ 291"/>
        <xdr:cNvCxnSpPr/>
      </xdr:nvCxnSpPr>
      <xdr:spPr>
        <a:xfrm>
          <a:off x="9639300" y="62200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47803</xdr:rowOff>
    </xdr:from>
    <xdr:to>
      <xdr:col>50</xdr:col>
      <xdr:colOff>114300</xdr:colOff>
      <xdr:row>36</xdr:row>
      <xdr:rowOff>53289</xdr:rowOff>
    </xdr:to>
    <xdr:cxnSp macro="">
      <xdr:nvCxnSpPr>
        <xdr:cNvPr id="295" name="直線コネクタ 294"/>
        <xdr:cNvCxnSpPr/>
      </xdr:nvCxnSpPr>
      <xdr:spPr>
        <a:xfrm flipV="1">
          <a:off x="8750300" y="622000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53289</xdr:rowOff>
    </xdr:from>
    <xdr:to>
      <xdr:col>45</xdr:col>
      <xdr:colOff>177800</xdr:colOff>
      <xdr:row>36</xdr:row>
      <xdr:rowOff>58775</xdr:rowOff>
    </xdr:to>
    <xdr:cxnSp macro="">
      <xdr:nvCxnSpPr>
        <xdr:cNvPr id="298" name="直線コネクタ 297"/>
        <xdr:cNvCxnSpPr/>
      </xdr:nvCxnSpPr>
      <xdr:spPr>
        <a:xfrm flipV="1">
          <a:off x="7861300" y="622548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58775</xdr:rowOff>
    </xdr:from>
    <xdr:to>
      <xdr:col>41</xdr:col>
      <xdr:colOff>50800</xdr:colOff>
      <xdr:row>36</xdr:row>
      <xdr:rowOff>111354</xdr:rowOff>
    </xdr:to>
    <xdr:cxnSp macro="">
      <xdr:nvCxnSpPr>
        <xdr:cNvPr id="301" name="直線コネクタ 300"/>
        <xdr:cNvCxnSpPr/>
      </xdr:nvCxnSpPr>
      <xdr:spPr>
        <a:xfrm flipV="1">
          <a:off x="6972300" y="623097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311" name="楕円 310"/>
        <xdr:cNvSpPr/>
      </xdr:nvSpPr>
      <xdr:spPr>
        <a:xfrm>
          <a:off x="10426700" y="62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111320</xdr:rowOff>
    </xdr:from>
    <xdr:ext cx="378565" cy="259045"/>
    <xdr:sp macro="" textlink="">
      <xdr:nvSpPr>
        <xdr:cNvPr id="312" name="労働費該当値テキスト"/>
        <xdr:cNvSpPr txBox="1"/>
      </xdr:nvSpPr>
      <xdr:spPr>
        <a:xfrm>
          <a:off x="10528300" y="611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168453</xdr:rowOff>
    </xdr:from>
    <xdr:to>
      <xdr:col>50</xdr:col>
      <xdr:colOff>165100</xdr:colOff>
      <xdr:row>36</xdr:row>
      <xdr:rowOff>98603</xdr:rowOff>
    </xdr:to>
    <xdr:sp macro="" textlink="">
      <xdr:nvSpPr>
        <xdr:cNvPr id="313" name="楕円 312"/>
        <xdr:cNvSpPr/>
      </xdr:nvSpPr>
      <xdr:spPr>
        <a:xfrm>
          <a:off x="9588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115130</xdr:rowOff>
    </xdr:from>
    <xdr:ext cx="378565" cy="259045"/>
    <xdr:sp macro="" textlink="">
      <xdr:nvSpPr>
        <xdr:cNvPr id="314" name="テキスト ボックス 313"/>
        <xdr:cNvSpPr txBox="1"/>
      </xdr:nvSpPr>
      <xdr:spPr>
        <a:xfrm>
          <a:off x="9450017" y="5944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2489</xdr:rowOff>
    </xdr:from>
    <xdr:to>
      <xdr:col>46</xdr:col>
      <xdr:colOff>38100</xdr:colOff>
      <xdr:row>36</xdr:row>
      <xdr:rowOff>104089</xdr:rowOff>
    </xdr:to>
    <xdr:sp macro="" textlink="">
      <xdr:nvSpPr>
        <xdr:cNvPr id="315" name="楕円 314"/>
        <xdr:cNvSpPr/>
      </xdr:nvSpPr>
      <xdr:spPr>
        <a:xfrm>
          <a:off x="86995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120616</xdr:rowOff>
    </xdr:from>
    <xdr:ext cx="378565" cy="259045"/>
    <xdr:sp macro="" textlink="">
      <xdr:nvSpPr>
        <xdr:cNvPr id="316" name="テキスト ボックス 315"/>
        <xdr:cNvSpPr txBox="1"/>
      </xdr:nvSpPr>
      <xdr:spPr>
        <a:xfrm>
          <a:off x="8561017" y="594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7975</xdr:rowOff>
    </xdr:from>
    <xdr:to>
      <xdr:col>41</xdr:col>
      <xdr:colOff>101600</xdr:colOff>
      <xdr:row>36</xdr:row>
      <xdr:rowOff>109575</xdr:rowOff>
    </xdr:to>
    <xdr:sp macro="" textlink="">
      <xdr:nvSpPr>
        <xdr:cNvPr id="317" name="楕円 316"/>
        <xdr:cNvSpPr/>
      </xdr:nvSpPr>
      <xdr:spPr>
        <a:xfrm>
          <a:off x="7810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126102</xdr:rowOff>
    </xdr:from>
    <xdr:ext cx="378565" cy="259045"/>
    <xdr:sp macro="" textlink="">
      <xdr:nvSpPr>
        <xdr:cNvPr id="318" name="テキスト ボックス 317"/>
        <xdr:cNvSpPr txBox="1"/>
      </xdr:nvSpPr>
      <xdr:spPr>
        <a:xfrm>
          <a:off x="7672017" y="595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19" name="楕円 318"/>
        <xdr:cNvSpPr/>
      </xdr:nvSpPr>
      <xdr:spPr>
        <a:xfrm>
          <a:off x="6921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20" name="テキスト ボックス 319"/>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140249</xdr:rowOff>
    </xdr:from>
    <xdr:to>
      <xdr:col>55</xdr:col>
      <xdr:colOff>0</xdr:colOff>
      <xdr:row>73</xdr:row>
      <xdr:rowOff>112633</xdr:rowOff>
    </xdr:to>
    <xdr:cxnSp macro="">
      <xdr:nvCxnSpPr>
        <xdr:cNvPr id="404" name="直線コネクタ 403"/>
        <xdr:cNvCxnSpPr/>
      </xdr:nvCxnSpPr>
      <xdr:spPr>
        <a:xfrm flipV="1">
          <a:off x="9639300" y="12313199"/>
          <a:ext cx="838200" cy="3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111262</xdr:rowOff>
    </xdr:from>
    <xdr:to>
      <xdr:col>50</xdr:col>
      <xdr:colOff>114300</xdr:colOff>
      <xdr:row>73</xdr:row>
      <xdr:rowOff>112633</xdr:rowOff>
    </xdr:to>
    <xdr:cxnSp macro="">
      <xdr:nvCxnSpPr>
        <xdr:cNvPr id="407" name="直線コネクタ 406"/>
        <xdr:cNvCxnSpPr/>
      </xdr:nvCxnSpPr>
      <xdr:spPr>
        <a:xfrm>
          <a:off x="8750300" y="1262711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111262</xdr:rowOff>
    </xdr:from>
    <xdr:to>
      <xdr:col>45</xdr:col>
      <xdr:colOff>177800</xdr:colOff>
      <xdr:row>73</xdr:row>
      <xdr:rowOff>131013</xdr:rowOff>
    </xdr:to>
    <xdr:cxnSp macro="">
      <xdr:nvCxnSpPr>
        <xdr:cNvPr id="410" name="直線コネクタ 409"/>
        <xdr:cNvCxnSpPr/>
      </xdr:nvCxnSpPr>
      <xdr:spPr>
        <a:xfrm flipV="1">
          <a:off x="7861300" y="1262711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123652</xdr:rowOff>
    </xdr:from>
    <xdr:to>
      <xdr:col>41</xdr:col>
      <xdr:colOff>50800</xdr:colOff>
      <xdr:row>73</xdr:row>
      <xdr:rowOff>131013</xdr:rowOff>
    </xdr:to>
    <xdr:cxnSp macro="">
      <xdr:nvCxnSpPr>
        <xdr:cNvPr id="413" name="直線コネクタ 412"/>
        <xdr:cNvCxnSpPr/>
      </xdr:nvCxnSpPr>
      <xdr:spPr>
        <a:xfrm>
          <a:off x="6972300" y="1263950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89449</xdr:rowOff>
    </xdr:from>
    <xdr:to>
      <xdr:col>55</xdr:col>
      <xdr:colOff>50800</xdr:colOff>
      <xdr:row>72</xdr:row>
      <xdr:rowOff>19599</xdr:rowOff>
    </xdr:to>
    <xdr:sp macro="" textlink="">
      <xdr:nvSpPr>
        <xdr:cNvPr id="423" name="楕円 422"/>
        <xdr:cNvSpPr/>
      </xdr:nvSpPr>
      <xdr:spPr>
        <a:xfrm>
          <a:off x="10426700" y="122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26931</xdr:rowOff>
    </xdr:from>
    <xdr:ext cx="534377" cy="259045"/>
    <xdr:sp macro="" textlink="">
      <xdr:nvSpPr>
        <xdr:cNvPr id="424" name="商工費該当値テキスト"/>
        <xdr:cNvSpPr txBox="1"/>
      </xdr:nvSpPr>
      <xdr:spPr>
        <a:xfrm>
          <a:off x="10528300" y="121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61833</xdr:rowOff>
    </xdr:from>
    <xdr:to>
      <xdr:col>50</xdr:col>
      <xdr:colOff>165100</xdr:colOff>
      <xdr:row>73</xdr:row>
      <xdr:rowOff>163433</xdr:rowOff>
    </xdr:to>
    <xdr:sp macro="" textlink="">
      <xdr:nvSpPr>
        <xdr:cNvPr id="425" name="楕円 424"/>
        <xdr:cNvSpPr/>
      </xdr:nvSpPr>
      <xdr:spPr>
        <a:xfrm>
          <a:off x="9588500" y="125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8510</xdr:rowOff>
    </xdr:from>
    <xdr:ext cx="534377" cy="259045"/>
    <xdr:sp macro="" textlink="">
      <xdr:nvSpPr>
        <xdr:cNvPr id="426" name="テキスト ボックス 425"/>
        <xdr:cNvSpPr txBox="1"/>
      </xdr:nvSpPr>
      <xdr:spPr>
        <a:xfrm>
          <a:off x="9372111" y="123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60462</xdr:rowOff>
    </xdr:from>
    <xdr:to>
      <xdr:col>46</xdr:col>
      <xdr:colOff>38100</xdr:colOff>
      <xdr:row>73</xdr:row>
      <xdr:rowOff>162062</xdr:rowOff>
    </xdr:to>
    <xdr:sp macro="" textlink="">
      <xdr:nvSpPr>
        <xdr:cNvPr id="427" name="楕円 426"/>
        <xdr:cNvSpPr/>
      </xdr:nvSpPr>
      <xdr:spPr>
        <a:xfrm>
          <a:off x="8699500" y="125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7139</xdr:rowOff>
    </xdr:from>
    <xdr:ext cx="534377" cy="259045"/>
    <xdr:sp macro="" textlink="">
      <xdr:nvSpPr>
        <xdr:cNvPr id="428" name="テキスト ボックス 427"/>
        <xdr:cNvSpPr txBox="1"/>
      </xdr:nvSpPr>
      <xdr:spPr>
        <a:xfrm>
          <a:off x="8483111" y="123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80213</xdr:rowOff>
    </xdr:from>
    <xdr:to>
      <xdr:col>41</xdr:col>
      <xdr:colOff>101600</xdr:colOff>
      <xdr:row>74</xdr:row>
      <xdr:rowOff>10363</xdr:rowOff>
    </xdr:to>
    <xdr:sp macro="" textlink="">
      <xdr:nvSpPr>
        <xdr:cNvPr id="429" name="楕円 428"/>
        <xdr:cNvSpPr/>
      </xdr:nvSpPr>
      <xdr:spPr>
        <a:xfrm>
          <a:off x="7810500" y="125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26890</xdr:rowOff>
    </xdr:from>
    <xdr:ext cx="534377" cy="259045"/>
    <xdr:sp macro="" textlink="">
      <xdr:nvSpPr>
        <xdr:cNvPr id="430" name="テキスト ボックス 429"/>
        <xdr:cNvSpPr txBox="1"/>
      </xdr:nvSpPr>
      <xdr:spPr>
        <a:xfrm>
          <a:off x="7594111" y="123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72852</xdr:rowOff>
    </xdr:from>
    <xdr:to>
      <xdr:col>36</xdr:col>
      <xdr:colOff>165100</xdr:colOff>
      <xdr:row>74</xdr:row>
      <xdr:rowOff>3002</xdr:rowOff>
    </xdr:to>
    <xdr:sp macro="" textlink="">
      <xdr:nvSpPr>
        <xdr:cNvPr id="431" name="楕円 430"/>
        <xdr:cNvSpPr/>
      </xdr:nvSpPr>
      <xdr:spPr>
        <a:xfrm>
          <a:off x="6921500" y="12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19529</xdr:rowOff>
    </xdr:from>
    <xdr:ext cx="534377" cy="259045"/>
    <xdr:sp macro="" textlink="">
      <xdr:nvSpPr>
        <xdr:cNvPr id="432" name="テキスト ボックス 431"/>
        <xdr:cNvSpPr txBox="1"/>
      </xdr:nvSpPr>
      <xdr:spPr>
        <a:xfrm>
          <a:off x="6705111" y="12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129490</xdr:rowOff>
    </xdr:from>
    <xdr:to>
      <xdr:col>55</xdr:col>
      <xdr:colOff>0</xdr:colOff>
      <xdr:row>98</xdr:row>
      <xdr:rowOff>28563</xdr:rowOff>
    </xdr:to>
    <xdr:cxnSp macro="">
      <xdr:nvCxnSpPr>
        <xdr:cNvPr id="461" name="直線コネクタ 460"/>
        <xdr:cNvCxnSpPr/>
      </xdr:nvCxnSpPr>
      <xdr:spPr>
        <a:xfrm>
          <a:off x="9639300" y="16760140"/>
          <a:ext cx="8382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129490</xdr:rowOff>
    </xdr:from>
    <xdr:to>
      <xdr:col>50</xdr:col>
      <xdr:colOff>114300</xdr:colOff>
      <xdr:row>97</xdr:row>
      <xdr:rowOff>159238</xdr:rowOff>
    </xdr:to>
    <xdr:cxnSp macro="">
      <xdr:nvCxnSpPr>
        <xdr:cNvPr id="464" name="直線コネクタ 463"/>
        <xdr:cNvCxnSpPr/>
      </xdr:nvCxnSpPr>
      <xdr:spPr>
        <a:xfrm flipV="1">
          <a:off x="8750300" y="16760140"/>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153172</xdr:rowOff>
    </xdr:from>
    <xdr:to>
      <xdr:col>45</xdr:col>
      <xdr:colOff>177800</xdr:colOff>
      <xdr:row>97</xdr:row>
      <xdr:rowOff>159238</xdr:rowOff>
    </xdr:to>
    <xdr:cxnSp macro="">
      <xdr:nvCxnSpPr>
        <xdr:cNvPr id="467" name="直線コネクタ 466"/>
        <xdr:cNvCxnSpPr/>
      </xdr:nvCxnSpPr>
      <xdr:spPr>
        <a:xfrm>
          <a:off x="7861300" y="16783822"/>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153172</xdr:rowOff>
    </xdr:from>
    <xdr:to>
      <xdr:col>41</xdr:col>
      <xdr:colOff>50800</xdr:colOff>
      <xdr:row>97</xdr:row>
      <xdr:rowOff>154437</xdr:rowOff>
    </xdr:to>
    <xdr:cxnSp macro="">
      <xdr:nvCxnSpPr>
        <xdr:cNvPr id="470" name="直線コネクタ 469"/>
        <xdr:cNvCxnSpPr/>
      </xdr:nvCxnSpPr>
      <xdr:spPr>
        <a:xfrm flipV="1">
          <a:off x="6972300" y="16783822"/>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149213</xdr:rowOff>
    </xdr:from>
    <xdr:to>
      <xdr:col>55</xdr:col>
      <xdr:colOff>50800</xdr:colOff>
      <xdr:row>98</xdr:row>
      <xdr:rowOff>79363</xdr:rowOff>
    </xdr:to>
    <xdr:sp macro="" textlink="">
      <xdr:nvSpPr>
        <xdr:cNvPr id="480" name="楕円 479"/>
        <xdr:cNvSpPr/>
      </xdr:nvSpPr>
      <xdr:spPr>
        <a:xfrm>
          <a:off x="10426700" y="167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64140</xdr:rowOff>
    </xdr:from>
    <xdr:ext cx="534377" cy="259045"/>
    <xdr:sp macro="" textlink="">
      <xdr:nvSpPr>
        <xdr:cNvPr id="481" name="土木費該当値テキスト"/>
        <xdr:cNvSpPr txBox="1"/>
      </xdr:nvSpPr>
      <xdr:spPr>
        <a:xfrm>
          <a:off x="10528300" y="166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78690</xdr:rowOff>
    </xdr:from>
    <xdr:to>
      <xdr:col>50</xdr:col>
      <xdr:colOff>165100</xdr:colOff>
      <xdr:row>98</xdr:row>
      <xdr:rowOff>8840</xdr:rowOff>
    </xdr:to>
    <xdr:sp macro="" textlink="">
      <xdr:nvSpPr>
        <xdr:cNvPr id="482" name="楕円 481"/>
        <xdr:cNvSpPr/>
      </xdr:nvSpPr>
      <xdr:spPr>
        <a:xfrm>
          <a:off x="95885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171417</xdr:rowOff>
    </xdr:from>
    <xdr:ext cx="534377" cy="259045"/>
    <xdr:sp macro="" textlink="">
      <xdr:nvSpPr>
        <xdr:cNvPr id="483" name="テキスト ボックス 482"/>
        <xdr:cNvSpPr txBox="1"/>
      </xdr:nvSpPr>
      <xdr:spPr>
        <a:xfrm>
          <a:off x="9372111" y="168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108438</xdr:rowOff>
    </xdr:from>
    <xdr:to>
      <xdr:col>46</xdr:col>
      <xdr:colOff>38100</xdr:colOff>
      <xdr:row>98</xdr:row>
      <xdr:rowOff>38588</xdr:rowOff>
    </xdr:to>
    <xdr:sp macro="" textlink="">
      <xdr:nvSpPr>
        <xdr:cNvPr id="484" name="楕円 483"/>
        <xdr:cNvSpPr/>
      </xdr:nvSpPr>
      <xdr:spPr>
        <a:xfrm>
          <a:off x="8699500" y="167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29715</xdr:rowOff>
    </xdr:from>
    <xdr:ext cx="534377" cy="259045"/>
    <xdr:sp macro="" textlink="">
      <xdr:nvSpPr>
        <xdr:cNvPr id="485" name="テキスト ボックス 484"/>
        <xdr:cNvSpPr txBox="1"/>
      </xdr:nvSpPr>
      <xdr:spPr>
        <a:xfrm>
          <a:off x="8483111" y="168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102372</xdr:rowOff>
    </xdr:from>
    <xdr:to>
      <xdr:col>41</xdr:col>
      <xdr:colOff>101600</xdr:colOff>
      <xdr:row>98</xdr:row>
      <xdr:rowOff>32522</xdr:rowOff>
    </xdr:to>
    <xdr:sp macro="" textlink="">
      <xdr:nvSpPr>
        <xdr:cNvPr id="486" name="楕円 485"/>
        <xdr:cNvSpPr/>
      </xdr:nvSpPr>
      <xdr:spPr>
        <a:xfrm>
          <a:off x="7810500" y="167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23649</xdr:rowOff>
    </xdr:from>
    <xdr:ext cx="534377" cy="259045"/>
    <xdr:sp macro="" textlink="">
      <xdr:nvSpPr>
        <xdr:cNvPr id="487" name="テキスト ボックス 486"/>
        <xdr:cNvSpPr txBox="1"/>
      </xdr:nvSpPr>
      <xdr:spPr>
        <a:xfrm>
          <a:off x="7594111" y="168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103637</xdr:rowOff>
    </xdr:from>
    <xdr:to>
      <xdr:col>36</xdr:col>
      <xdr:colOff>165100</xdr:colOff>
      <xdr:row>98</xdr:row>
      <xdr:rowOff>33787</xdr:rowOff>
    </xdr:to>
    <xdr:sp macro="" textlink="">
      <xdr:nvSpPr>
        <xdr:cNvPr id="488" name="楕円 487"/>
        <xdr:cNvSpPr/>
      </xdr:nvSpPr>
      <xdr:spPr>
        <a:xfrm>
          <a:off x="6921500" y="16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24914</xdr:rowOff>
    </xdr:from>
    <xdr:ext cx="534377" cy="259045"/>
    <xdr:sp macro="" textlink="">
      <xdr:nvSpPr>
        <xdr:cNvPr id="489" name="テキスト ボックス 488"/>
        <xdr:cNvSpPr txBox="1"/>
      </xdr:nvSpPr>
      <xdr:spPr>
        <a:xfrm>
          <a:off x="6705111" y="168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1968</xdr:rowOff>
    </xdr:from>
    <xdr:to>
      <xdr:col>85</xdr:col>
      <xdr:colOff>127000</xdr:colOff>
      <xdr:row>36</xdr:row>
      <xdr:rowOff>69405</xdr:rowOff>
    </xdr:to>
    <xdr:cxnSp macro="">
      <xdr:nvCxnSpPr>
        <xdr:cNvPr id="514" name="直線コネクタ 513"/>
        <xdr:cNvCxnSpPr/>
      </xdr:nvCxnSpPr>
      <xdr:spPr>
        <a:xfrm>
          <a:off x="15481300" y="6174168"/>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1968</xdr:rowOff>
    </xdr:from>
    <xdr:to>
      <xdr:col>81</xdr:col>
      <xdr:colOff>50800</xdr:colOff>
      <xdr:row>36</xdr:row>
      <xdr:rowOff>83579</xdr:rowOff>
    </xdr:to>
    <xdr:cxnSp macro="">
      <xdr:nvCxnSpPr>
        <xdr:cNvPr id="517" name="直線コネクタ 516"/>
        <xdr:cNvCxnSpPr/>
      </xdr:nvCxnSpPr>
      <xdr:spPr>
        <a:xfrm flipV="1">
          <a:off x="14592300" y="6174168"/>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41745</xdr:rowOff>
    </xdr:from>
    <xdr:to>
      <xdr:col>76</xdr:col>
      <xdr:colOff>114300</xdr:colOff>
      <xdr:row>36</xdr:row>
      <xdr:rowOff>83579</xdr:rowOff>
    </xdr:to>
    <xdr:cxnSp macro="">
      <xdr:nvCxnSpPr>
        <xdr:cNvPr id="520" name="直線コネクタ 519"/>
        <xdr:cNvCxnSpPr/>
      </xdr:nvCxnSpPr>
      <xdr:spPr>
        <a:xfrm>
          <a:off x="13703300" y="6213945"/>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41745</xdr:rowOff>
    </xdr:from>
    <xdr:to>
      <xdr:col>71</xdr:col>
      <xdr:colOff>177800</xdr:colOff>
      <xdr:row>36</xdr:row>
      <xdr:rowOff>89465</xdr:rowOff>
    </xdr:to>
    <xdr:cxnSp macro="">
      <xdr:nvCxnSpPr>
        <xdr:cNvPr id="523" name="直線コネクタ 522"/>
        <xdr:cNvCxnSpPr/>
      </xdr:nvCxnSpPr>
      <xdr:spPr>
        <a:xfrm flipV="1">
          <a:off x="12814300" y="6213945"/>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18605</xdr:rowOff>
    </xdr:from>
    <xdr:to>
      <xdr:col>85</xdr:col>
      <xdr:colOff>177800</xdr:colOff>
      <xdr:row>36</xdr:row>
      <xdr:rowOff>120205</xdr:rowOff>
    </xdr:to>
    <xdr:sp macro="" textlink="">
      <xdr:nvSpPr>
        <xdr:cNvPr id="533" name="楕円 532"/>
        <xdr:cNvSpPr/>
      </xdr:nvSpPr>
      <xdr:spPr>
        <a:xfrm>
          <a:off x="162687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41482</xdr:rowOff>
    </xdr:from>
    <xdr:ext cx="469744" cy="259045"/>
    <xdr:sp macro="" textlink="">
      <xdr:nvSpPr>
        <xdr:cNvPr id="534" name="消防費該当値テキスト"/>
        <xdr:cNvSpPr txBox="1"/>
      </xdr:nvSpPr>
      <xdr:spPr>
        <a:xfrm>
          <a:off x="16370300" y="60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122618</xdr:rowOff>
    </xdr:from>
    <xdr:to>
      <xdr:col>81</xdr:col>
      <xdr:colOff>101600</xdr:colOff>
      <xdr:row>36</xdr:row>
      <xdr:rowOff>52768</xdr:rowOff>
    </xdr:to>
    <xdr:sp macro="" textlink="">
      <xdr:nvSpPr>
        <xdr:cNvPr id="535" name="楕円 534"/>
        <xdr:cNvSpPr/>
      </xdr:nvSpPr>
      <xdr:spPr>
        <a:xfrm>
          <a:off x="15430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69295</xdr:rowOff>
    </xdr:from>
    <xdr:ext cx="469744" cy="259045"/>
    <xdr:sp macro="" textlink="">
      <xdr:nvSpPr>
        <xdr:cNvPr id="536" name="テキスト ボックス 535"/>
        <xdr:cNvSpPr txBox="1"/>
      </xdr:nvSpPr>
      <xdr:spPr>
        <a:xfrm>
          <a:off x="15246428" y="589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32779</xdr:rowOff>
    </xdr:from>
    <xdr:to>
      <xdr:col>76</xdr:col>
      <xdr:colOff>165100</xdr:colOff>
      <xdr:row>36</xdr:row>
      <xdr:rowOff>134379</xdr:rowOff>
    </xdr:to>
    <xdr:sp macro="" textlink="">
      <xdr:nvSpPr>
        <xdr:cNvPr id="537" name="楕円 536"/>
        <xdr:cNvSpPr/>
      </xdr:nvSpPr>
      <xdr:spPr>
        <a:xfrm>
          <a:off x="14541500" y="62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150906</xdr:rowOff>
    </xdr:from>
    <xdr:ext cx="469744" cy="259045"/>
    <xdr:sp macro="" textlink="">
      <xdr:nvSpPr>
        <xdr:cNvPr id="538" name="テキスト ボックス 537"/>
        <xdr:cNvSpPr txBox="1"/>
      </xdr:nvSpPr>
      <xdr:spPr>
        <a:xfrm>
          <a:off x="14357428" y="598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162395</xdr:rowOff>
    </xdr:from>
    <xdr:to>
      <xdr:col>72</xdr:col>
      <xdr:colOff>38100</xdr:colOff>
      <xdr:row>36</xdr:row>
      <xdr:rowOff>92545</xdr:rowOff>
    </xdr:to>
    <xdr:sp macro="" textlink="">
      <xdr:nvSpPr>
        <xdr:cNvPr id="539" name="楕円 538"/>
        <xdr:cNvSpPr/>
      </xdr:nvSpPr>
      <xdr:spPr>
        <a:xfrm>
          <a:off x="13652500" y="61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109072</xdr:rowOff>
    </xdr:from>
    <xdr:ext cx="469744" cy="259045"/>
    <xdr:sp macro="" textlink="">
      <xdr:nvSpPr>
        <xdr:cNvPr id="540" name="テキスト ボックス 539"/>
        <xdr:cNvSpPr txBox="1"/>
      </xdr:nvSpPr>
      <xdr:spPr>
        <a:xfrm>
          <a:off x="13468428" y="593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38665</xdr:rowOff>
    </xdr:from>
    <xdr:to>
      <xdr:col>67</xdr:col>
      <xdr:colOff>101600</xdr:colOff>
      <xdr:row>36</xdr:row>
      <xdr:rowOff>140265</xdr:rowOff>
    </xdr:to>
    <xdr:sp macro="" textlink="">
      <xdr:nvSpPr>
        <xdr:cNvPr id="541" name="楕円 540"/>
        <xdr:cNvSpPr/>
      </xdr:nvSpPr>
      <xdr:spPr>
        <a:xfrm>
          <a:off x="12763500" y="62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156792</xdr:rowOff>
    </xdr:from>
    <xdr:ext cx="469744" cy="259045"/>
    <xdr:sp macro="" textlink="">
      <xdr:nvSpPr>
        <xdr:cNvPr id="542" name="テキスト ボックス 541"/>
        <xdr:cNvSpPr txBox="1"/>
      </xdr:nvSpPr>
      <xdr:spPr>
        <a:xfrm>
          <a:off x="12579428" y="59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60007</xdr:rowOff>
    </xdr:from>
    <xdr:to>
      <xdr:col>85</xdr:col>
      <xdr:colOff>127000</xdr:colOff>
      <xdr:row>57</xdr:row>
      <xdr:rowOff>71260</xdr:rowOff>
    </xdr:to>
    <xdr:cxnSp macro="">
      <xdr:nvCxnSpPr>
        <xdr:cNvPr id="572" name="直線コネクタ 571"/>
        <xdr:cNvCxnSpPr/>
      </xdr:nvCxnSpPr>
      <xdr:spPr>
        <a:xfrm>
          <a:off x="15481300" y="9832657"/>
          <a:ext cx="8382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93040</xdr:rowOff>
    </xdr:from>
    <xdr:to>
      <xdr:col>81</xdr:col>
      <xdr:colOff>50800</xdr:colOff>
      <xdr:row>57</xdr:row>
      <xdr:rowOff>60007</xdr:rowOff>
    </xdr:to>
    <xdr:cxnSp macro="">
      <xdr:nvCxnSpPr>
        <xdr:cNvPr id="575" name="直線コネクタ 574"/>
        <xdr:cNvCxnSpPr/>
      </xdr:nvCxnSpPr>
      <xdr:spPr>
        <a:xfrm>
          <a:off x="14592300" y="9694240"/>
          <a:ext cx="889000" cy="1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93040</xdr:rowOff>
    </xdr:from>
    <xdr:to>
      <xdr:col>76</xdr:col>
      <xdr:colOff>114300</xdr:colOff>
      <xdr:row>56</xdr:row>
      <xdr:rowOff>130810</xdr:rowOff>
    </xdr:to>
    <xdr:cxnSp macro="">
      <xdr:nvCxnSpPr>
        <xdr:cNvPr id="578" name="直線コネクタ 577"/>
        <xdr:cNvCxnSpPr/>
      </xdr:nvCxnSpPr>
      <xdr:spPr>
        <a:xfrm flipV="1">
          <a:off x="13703300" y="9694240"/>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130810</xdr:rowOff>
    </xdr:from>
    <xdr:to>
      <xdr:col>71</xdr:col>
      <xdr:colOff>177800</xdr:colOff>
      <xdr:row>57</xdr:row>
      <xdr:rowOff>138811</xdr:rowOff>
    </xdr:to>
    <xdr:cxnSp macro="">
      <xdr:nvCxnSpPr>
        <xdr:cNvPr id="581" name="直線コネクタ 580"/>
        <xdr:cNvCxnSpPr/>
      </xdr:nvCxnSpPr>
      <xdr:spPr>
        <a:xfrm flipV="1">
          <a:off x="12814300" y="9732010"/>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20460</xdr:rowOff>
    </xdr:from>
    <xdr:to>
      <xdr:col>85</xdr:col>
      <xdr:colOff>177800</xdr:colOff>
      <xdr:row>57</xdr:row>
      <xdr:rowOff>122060</xdr:rowOff>
    </xdr:to>
    <xdr:sp macro="" textlink="">
      <xdr:nvSpPr>
        <xdr:cNvPr id="591" name="楕円 590"/>
        <xdr:cNvSpPr/>
      </xdr:nvSpPr>
      <xdr:spPr>
        <a:xfrm>
          <a:off x="16268700" y="97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170337</xdr:rowOff>
    </xdr:from>
    <xdr:ext cx="534377" cy="259045"/>
    <xdr:sp macro="" textlink="">
      <xdr:nvSpPr>
        <xdr:cNvPr id="592" name="教育費該当値テキスト"/>
        <xdr:cNvSpPr txBox="1"/>
      </xdr:nvSpPr>
      <xdr:spPr>
        <a:xfrm>
          <a:off x="16370300" y="97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xdr:rowOff>
    </xdr:from>
    <xdr:to>
      <xdr:col>81</xdr:col>
      <xdr:colOff>101600</xdr:colOff>
      <xdr:row>57</xdr:row>
      <xdr:rowOff>110807</xdr:rowOff>
    </xdr:to>
    <xdr:sp macro="" textlink="">
      <xdr:nvSpPr>
        <xdr:cNvPr id="593" name="楕円 592"/>
        <xdr:cNvSpPr/>
      </xdr:nvSpPr>
      <xdr:spPr>
        <a:xfrm>
          <a:off x="154305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101934</xdr:rowOff>
    </xdr:from>
    <xdr:ext cx="534377" cy="259045"/>
    <xdr:sp macro="" textlink="">
      <xdr:nvSpPr>
        <xdr:cNvPr id="594" name="テキスト ボックス 593"/>
        <xdr:cNvSpPr txBox="1"/>
      </xdr:nvSpPr>
      <xdr:spPr>
        <a:xfrm>
          <a:off x="15214111" y="98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42240</xdr:rowOff>
    </xdr:from>
    <xdr:to>
      <xdr:col>76</xdr:col>
      <xdr:colOff>165100</xdr:colOff>
      <xdr:row>56</xdr:row>
      <xdr:rowOff>143840</xdr:rowOff>
    </xdr:to>
    <xdr:sp macro="" textlink="">
      <xdr:nvSpPr>
        <xdr:cNvPr id="595" name="楕円 594"/>
        <xdr:cNvSpPr/>
      </xdr:nvSpPr>
      <xdr:spPr>
        <a:xfrm>
          <a:off x="14541500" y="96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160367</xdr:rowOff>
    </xdr:from>
    <xdr:ext cx="534377" cy="259045"/>
    <xdr:sp macro="" textlink="">
      <xdr:nvSpPr>
        <xdr:cNvPr id="596" name="テキスト ボックス 595"/>
        <xdr:cNvSpPr txBox="1"/>
      </xdr:nvSpPr>
      <xdr:spPr>
        <a:xfrm>
          <a:off x="14325111" y="94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80010</xdr:rowOff>
    </xdr:from>
    <xdr:to>
      <xdr:col>72</xdr:col>
      <xdr:colOff>38100</xdr:colOff>
      <xdr:row>57</xdr:row>
      <xdr:rowOff>10160</xdr:rowOff>
    </xdr:to>
    <xdr:sp macro="" textlink="">
      <xdr:nvSpPr>
        <xdr:cNvPr id="597" name="楕円 596"/>
        <xdr:cNvSpPr/>
      </xdr:nvSpPr>
      <xdr:spPr>
        <a:xfrm>
          <a:off x="136525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26687</xdr:rowOff>
    </xdr:from>
    <xdr:ext cx="534377" cy="259045"/>
    <xdr:sp macro="" textlink="">
      <xdr:nvSpPr>
        <xdr:cNvPr id="598" name="テキスト ボックス 597"/>
        <xdr:cNvSpPr txBox="1"/>
      </xdr:nvSpPr>
      <xdr:spPr>
        <a:xfrm>
          <a:off x="13436111" y="94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88011</xdr:rowOff>
    </xdr:from>
    <xdr:to>
      <xdr:col>67</xdr:col>
      <xdr:colOff>101600</xdr:colOff>
      <xdr:row>58</xdr:row>
      <xdr:rowOff>18161</xdr:rowOff>
    </xdr:to>
    <xdr:sp macro="" textlink="">
      <xdr:nvSpPr>
        <xdr:cNvPr id="599" name="楕円 598"/>
        <xdr:cNvSpPr/>
      </xdr:nvSpPr>
      <xdr:spPr>
        <a:xfrm>
          <a:off x="12763500" y="9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9288</xdr:rowOff>
    </xdr:from>
    <xdr:ext cx="534377" cy="259045"/>
    <xdr:sp macro="" textlink="">
      <xdr:nvSpPr>
        <xdr:cNvPr id="600" name="テキスト ボックス 599"/>
        <xdr:cNvSpPr txBox="1"/>
      </xdr:nvSpPr>
      <xdr:spPr>
        <a:xfrm>
          <a:off x="12547111" y="99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51526</xdr:rowOff>
    </xdr:from>
    <xdr:to>
      <xdr:col>85</xdr:col>
      <xdr:colOff>127000</xdr:colOff>
      <xdr:row>79</xdr:row>
      <xdr:rowOff>98879</xdr:rowOff>
    </xdr:to>
    <xdr:cxnSp macro="">
      <xdr:nvCxnSpPr>
        <xdr:cNvPr id="631" name="直線コネクタ 630"/>
        <xdr:cNvCxnSpPr/>
      </xdr:nvCxnSpPr>
      <xdr:spPr>
        <a:xfrm>
          <a:off x="15481300" y="13424626"/>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51526</xdr:rowOff>
    </xdr:from>
    <xdr:to>
      <xdr:col>81</xdr:col>
      <xdr:colOff>50800</xdr:colOff>
      <xdr:row>79</xdr:row>
      <xdr:rowOff>98879</xdr:rowOff>
    </xdr:to>
    <xdr:cxnSp macro="">
      <xdr:nvCxnSpPr>
        <xdr:cNvPr id="634" name="直線コネクタ 633"/>
        <xdr:cNvCxnSpPr/>
      </xdr:nvCxnSpPr>
      <xdr:spPr>
        <a:xfrm flipV="1">
          <a:off x="14592300" y="13424626"/>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xdr:rowOff>
    </xdr:from>
    <xdr:to>
      <xdr:col>81</xdr:col>
      <xdr:colOff>101600</xdr:colOff>
      <xdr:row>78</xdr:row>
      <xdr:rowOff>102326</xdr:rowOff>
    </xdr:to>
    <xdr:sp macro="" textlink="">
      <xdr:nvSpPr>
        <xdr:cNvPr id="652" name="楕円 651"/>
        <xdr:cNvSpPr/>
      </xdr:nvSpPr>
      <xdr:spPr>
        <a:xfrm>
          <a:off x="154305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118853</xdr:rowOff>
    </xdr:from>
    <xdr:ext cx="378565" cy="259045"/>
    <xdr:sp macro="" textlink="">
      <xdr:nvSpPr>
        <xdr:cNvPr id="653" name="テキスト ボックス 652"/>
        <xdr:cNvSpPr txBox="1"/>
      </xdr:nvSpPr>
      <xdr:spPr>
        <a:xfrm>
          <a:off x="15292017" y="1314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3" name="テキスト ボックス 67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5" name="テキスト ボックス 67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7" name="テキスト ボックス 676"/>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73951</xdr:rowOff>
    </xdr:from>
    <xdr:to>
      <xdr:col>85</xdr:col>
      <xdr:colOff>126364</xdr:colOff>
      <xdr:row>99</xdr:row>
      <xdr:rowOff>73515</xdr:rowOff>
    </xdr:to>
    <xdr:cxnSp macro="">
      <xdr:nvCxnSpPr>
        <xdr:cNvPr id="685" name="直線コネクタ 684"/>
        <xdr:cNvCxnSpPr/>
      </xdr:nvCxnSpPr>
      <xdr:spPr>
        <a:xfrm flipV="1">
          <a:off x="16317595" y="15675901"/>
          <a:ext cx="1269" cy="137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77342</xdr:rowOff>
    </xdr:from>
    <xdr:ext cx="378565" cy="259045"/>
    <xdr:sp macro="" textlink="">
      <xdr:nvSpPr>
        <xdr:cNvPr id="686" name="公債費最小値テキスト"/>
        <xdr:cNvSpPr txBox="1"/>
      </xdr:nvSpPr>
      <xdr:spPr>
        <a:xfrm>
          <a:off x="16370300" y="17050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73515</xdr:rowOff>
    </xdr:from>
    <xdr:to>
      <xdr:col>86</xdr:col>
      <xdr:colOff>25400</xdr:colOff>
      <xdr:row>99</xdr:row>
      <xdr:rowOff>73515</xdr:rowOff>
    </xdr:to>
    <xdr:cxnSp macro="">
      <xdr:nvCxnSpPr>
        <xdr:cNvPr id="687" name="直線コネクタ 686"/>
        <xdr:cNvCxnSpPr/>
      </xdr:nvCxnSpPr>
      <xdr:spPr>
        <a:xfrm>
          <a:off x="16230600" y="170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20628</xdr:rowOff>
    </xdr:from>
    <xdr:ext cx="534377" cy="259045"/>
    <xdr:sp macro="" textlink="">
      <xdr:nvSpPr>
        <xdr:cNvPr id="688" name="公債費最大値テキスト"/>
        <xdr:cNvSpPr txBox="1"/>
      </xdr:nvSpPr>
      <xdr:spPr>
        <a:xfrm>
          <a:off x="16370300" y="154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73951</xdr:rowOff>
    </xdr:from>
    <xdr:to>
      <xdr:col>86</xdr:col>
      <xdr:colOff>25400</xdr:colOff>
      <xdr:row>91</xdr:row>
      <xdr:rowOff>73951</xdr:rowOff>
    </xdr:to>
    <xdr:cxnSp macro="">
      <xdr:nvCxnSpPr>
        <xdr:cNvPr id="689" name="直線コネクタ 688"/>
        <xdr:cNvCxnSpPr/>
      </xdr:nvCxnSpPr>
      <xdr:spPr>
        <a:xfrm>
          <a:off x="16230600" y="1567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39443</xdr:rowOff>
    </xdr:from>
    <xdr:to>
      <xdr:col>85</xdr:col>
      <xdr:colOff>127000</xdr:colOff>
      <xdr:row>94</xdr:row>
      <xdr:rowOff>162886</xdr:rowOff>
    </xdr:to>
    <xdr:cxnSp macro="">
      <xdr:nvCxnSpPr>
        <xdr:cNvPr id="690" name="直線コネクタ 689"/>
        <xdr:cNvCxnSpPr/>
      </xdr:nvCxnSpPr>
      <xdr:spPr>
        <a:xfrm>
          <a:off x="15481300" y="16155743"/>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48386</xdr:rowOff>
    </xdr:from>
    <xdr:ext cx="469744" cy="259045"/>
    <xdr:sp macro="" textlink="">
      <xdr:nvSpPr>
        <xdr:cNvPr id="691" name="公債費平均値テキスト"/>
        <xdr:cNvSpPr txBox="1"/>
      </xdr:nvSpPr>
      <xdr:spPr>
        <a:xfrm>
          <a:off x="16370300" y="16336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69959</xdr:rowOff>
    </xdr:from>
    <xdr:to>
      <xdr:col>85</xdr:col>
      <xdr:colOff>177800</xdr:colOff>
      <xdr:row>96</xdr:row>
      <xdr:rowOff>109</xdr:rowOff>
    </xdr:to>
    <xdr:sp macro="" textlink="">
      <xdr:nvSpPr>
        <xdr:cNvPr id="692" name="フローチャート: 判断 691"/>
        <xdr:cNvSpPr/>
      </xdr:nvSpPr>
      <xdr:spPr>
        <a:xfrm>
          <a:off x="162687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798</xdr:rowOff>
    </xdr:from>
    <xdr:to>
      <xdr:col>81</xdr:col>
      <xdr:colOff>50800</xdr:colOff>
      <xdr:row>94</xdr:row>
      <xdr:rowOff>39443</xdr:rowOff>
    </xdr:to>
    <xdr:cxnSp macro="">
      <xdr:nvCxnSpPr>
        <xdr:cNvPr id="693" name="直線コネクタ 692"/>
        <xdr:cNvCxnSpPr/>
      </xdr:nvCxnSpPr>
      <xdr:spPr>
        <a:xfrm>
          <a:off x="14592300" y="15945648"/>
          <a:ext cx="889000" cy="2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113829</xdr:rowOff>
    </xdr:from>
    <xdr:to>
      <xdr:col>81</xdr:col>
      <xdr:colOff>101600</xdr:colOff>
      <xdr:row>95</xdr:row>
      <xdr:rowOff>43979</xdr:rowOff>
    </xdr:to>
    <xdr:sp macro="" textlink="">
      <xdr:nvSpPr>
        <xdr:cNvPr id="694" name="フローチャート: 判断 693"/>
        <xdr:cNvSpPr/>
      </xdr:nvSpPr>
      <xdr:spPr>
        <a:xfrm>
          <a:off x="15430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35106</xdr:rowOff>
    </xdr:from>
    <xdr:ext cx="469744" cy="259045"/>
    <xdr:sp macro="" textlink="">
      <xdr:nvSpPr>
        <xdr:cNvPr id="695" name="テキスト ボックス 694"/>
        <xdr:cNvSpPr txBox="1"/>
      </xdr:nvSpPr>
      <xdr:spPr>
        <a:xfrm>
          <a:off x="15246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798</xdr:rowOff>
    </xdr:from>
    <xdr:to>
      <xdr:col>76</xdr:col>
      <xdr:colOff>114300</xdr:colOff>
      <xdr:row>93</xdr:row>
      <xdr:rowOff>126093</xdr:rowOff>
    </xdr:to>
    <xdr:cxnSp macro="">
      <xdr:nvCxnSpPr>
        <xdr:cNvPr id="696" name="直線コネクタ 695"/>
        <xdr:cNvCxnSpPr/>
      </xdr:nvCxnSpPr>
      <xdr:spPr>
        <a:xfrm flipV="1">
          <a:off x="13703300" y="15945648"/>
          <a:ext cx="889000" cy="1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67019</xdr:rowOff>
    </xdr:from>
    <xdr:to>
      <xdr:col>76</xdr:col>
      <xdr:colOff>165100</xdr:colOff>
      <xdr:row>95</xdr:row>
      <xdr:rowOff>168619</xdr:rowOff>
    </xdr:to>
    <xdr:sp macro="" textlink="">
      <xdr:nvSpPr>
        <xdr:cNvPr id="697" name="フローチャート: 判断 696"/>
        <xdr:cNvSpPr/>
      </xdr:nvSpPr>
      <xdr:spPr>
        <a:xfrm>
          <a:off x="14541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159746</xdr:rowOff>
    </xdr:from>
    <xdr:ext cx="469744" cy="259045"/>
    <xdr:sp macro="" textlink="">
      <xdr:nvSpPr>
        <xdr:cNvPr id="698" name="テキスト ボックス 697"/>
        <xdr:cNvSpPr txBox="1"/>
      </xdr:nvSpPr>
      <xdr:spPr>
        <a:xfrm>
          <a:off x="14357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135020</xdr:rowOff>
    </xdr:from>
    <xdr:to>
      <xdr:col>71</xdr:col>
      <xdr:colOff>177800</xdr:colOff>
      <xdr:row>93</xdr:row>
      <xdr:rowOff>126093</xdr:rowOff>
    </xdr:to>
    <xdr:cxnSp macro="">
      <xdr:nvCxnSpPr>
        <xdr:cNvPr id="699" name="直線コネクタ 698"/>
        <xdr:cNvCxnSpPr/>
      </xdr:nvCxnSpPr>
      <xdr:spPr>
        <a:xfrm>
          <a:off x="12814300" y="15565520"/>
          <a:ext cx="889000" cy="5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94235</xdr:rowOff>
    </xdr:from>
    <xdr:to>
      <xdr:col>72</xdr:col>
      <xdr:colOff>38100</xdr:colOff>
      <xdr:row>95</xdr:row>
      <xdr:rowOff>24385</xdr:rowOff>
    </xdr:to>
    <xdr:sp macro="" textlink="">
      <xdr:nvSpPr>
        <xdr:cNvPr id="700" name="フローチャート: 判断 699"/>
        <xdr:cNvSpPr/>
      </xdr:nvSpPr>
      <xdr:spPr>
        <a:xfrm>
          <a:off x="13652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15512</xdr:rowOff>
    </xdr:from>
    <xdr:ext cx="469744" cy="259045"/>
    <xdr:sp macro="" textlink="">
      <xdr:nvSpPr>
        <xdr:cNvPr id="701" name="テキスト ボックス 700"/>
        <xdr:cNvSpPr txBox="1"/>
      </xdr:nvSpPr>
      <xdr:spPr>
        <a:xfrm>
          <a:off x="13468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79429</xdr:rowOff>
    </xdr:from>
    <xdr:to>
      <xdr:col>67</xdr:col>
      <xdr:colOff>101600</xdr:colOff>
      <xdr:row>95</xdr:row>
      <xdr:rowOff>9579</xdr:rowOff>
    </xdr:to>
    <xdr:sp macro="" textlink="">
      <xdr:nvSpPr>
        <xdr:cNvPr id="702" name="フローチャート: 判断 701"/>
        <xdr:cNvSpPr/>
      </xdr:nvSpPr>
      <xdr:spPr>
        <a:xfrm>
          <a:off x="12763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706</xdr:rowOff>
    </xdr:from>
    <xdr:ext cx="469744" cy="259045"/>
    <xdr:sp macro="" textlink="">
      <xdr:nvSpPr>
        <xdr:cNvPr id="703" name="テキスト ボックス 702"/>
        <xdr:cNvSpPr txBox="1"/>
      </xdr:nvSpPr>
      <xdr:spPr>
        <a:xfrm>
          <a:off x="12579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112086</xdr:rowOff>
    </xdr:from>
    <xdr:to>
      <xdr:col>85</xdr:col>
      <xdr:colOff>177800</xdr:colOff>
      <xdr:row>95</xdr:row>
      <xdr:rowOff>42236</xdr:rowOff>
    </xdr:to>
    <xdr:sp macro="" textlink="">
      <xdr:nvSpPr>
        <xdr:cNvPr id="709" name="楕円 708"/>
        <xdr:cNvSpPr/>
      </xdr:nvSpPr>
      <xdr:spPr>
        <a:xfrm>
          <a:off x="16268700" y="162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134963</xdr:rowOff>
    </xdr:from>
    <xdr:ext cx="469744" cy="259045"/>
    <xdr:sp macro="" textlink="">
      <xdr:nvSpPr>
        <xdr:cNvPr id="710" name="公債費該当値テキスト"/>
        <xdr:cNvSpPr txBox="1"/>
      </xdr:nvSpPr>
      <xdr:spPr>
        <a:xfrm>
          <a:off x="16370300" y="1607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160093</xdr:rowOff>
    </xdr:from>
    <xdr:to>
      <xdr:col>81</xdr:col>
      <xdr:colOff>101600</xdr:colOff>
      <xdr:row>94</xdr:row>
      <xdr:rowOff>90243</xdr:rowOff>
    </xdr:to>
    <xdr:sp macro="" textlink="">
      <xdr:nvSpPr>
        <xdr:cNvPr id="711" name="楕円 710"/>
        <xdr:cNvSpPr/>
      </xdr:nvSpPr>
      <xdr:spPr>
        <a:xfrm>
          <a:off x="15430500" y="161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106770</xdr:rowOff>
    </xdr:from>
    <xdr:ext cx="469744" cy="259045"/>
    <xdr:sp macro="" textlink="">
      <xdr:nvSpPr>
        <xdr:cNvPr id="712" name="テキスト ボックス 711"/>
        <xdr:cNvSpPr txBox="1"/>
      </xdr:nvSpPr>
      <xdr:spPr>
        <a:xfrm>
          <a:off x="15246428" y="158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121448</xdr:rowOff>
    </xdr:from>
    <xdr:to>
      <xdr:col>76</xdr:col>
      <xdr:colOff>165100</xdr:colOff>
      <xdr:row>93</xdr:row>
      <xdr:rowOff>51598</xdr:rowOff>
    </xdr:to>
    <xdr:sp macro="" textlink="">
      <xdr:nvSpPr>
        <xdr:cNvPr id="713" name="楕円 712"/>
        <xdr:cNvSpPr/>
      </xdr:nvSpPr>
      <xdr:spPr>
        <a:xfrm>
          <a:off x="14541500" y="158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68125</xdr:rowOff>
    </xdr:from>
    <xdr:ext cx="534377" cy="259045"/>
    <xdr:sp macro="" textlink="">
      <xdr:nvSpPr>
        <xdr:cNvPr id="714" name="テキスト ボックス 713"/>
        <xdr:cNvSpPr txBox="1"/>
      </xdr:nvSpPr>
      <xdr:spPr>
        <a:xfrm>
          <a:off x="14325111" y="156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75293</xdr:rowOff>
    </xdr:from>
    <xdr:to>
      <xdr:col>72</xdr:col>
      <xdr:colOff>38100</xdr:colOff>
      <xdr:row>94</xdr:row>
      <xdr:rowOff>5443</xdr:rowOff>
    </xdr:to>
    <xdr:sp macro="" textlink="">
      <xdr:nvSpPr>
        <xdr:cNvPr id="715" name="楕円 714"/>
        <xdr:cNvSpPr/>
      </xdr:nvSpPr>
      <xdr:spPr>
        <a:xfrm>
          <a:off x="13652500" y="160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21970</xdr:rowOff>
    </xdr:from>
    <xdr:ext cx="469744" cy="259045"/>
    <xdr:sp macro="" textlink="">
      <xdr:nvSpPr>
        <xdr:cNvPr id="716" name="テキスト ボックス 715"/>
        <xdr:cNvSpPr txBox="1"/>
      </xdr:nvSpPr>
      <xdr:spPr>
        <a:xfrm>
          <a:off x="13468428" y="1579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84220</xdr:rowOff>
    </xdr:from>
    <xdr:to>
      <xdr:col>67</xdr:col>
      <xdr:colOff>101600</xdr:colOff>
      <xdr:row>91</xdr:row>
      <xdr:rowOff>14370</xdr:rowOff>
    </xdr:to>
    <xdr:sp macro="" textlink="">
      <xdr:nvSpPr>
        <xdr:cNvPr id="717" name="楕円 716"/>
        <xdr:cNvSpPr/>
      </xdr:nvSpPr>
      <xdr:spPr>
        <a:xfrm>
          <a:off x="12763500" y="155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30897</xdr:rowOff>
    </xdr:from>
    <xdr:ext cx="534377" cy="259045"/>
    <xdr:sp macro="" textlink="">
      <xdr:nvSpPr>
        <xdr:cNvPr id="718" name="テキスト ボックス 717"/>
        <xdr:cNvSpPr txBox="1"/>
      </xdr:nvSpPr>
      <xdr:spPr>
        <a:xfrm>
          <a:off x="12547111" y="152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0" name="直線コネクタ 739"/>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1"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3"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9" name="フローチャート: 判断 74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0" name="テキスト ボックス 749"/>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2" name="フローチャート: 判断 751"/>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3" name="テキスト ボックス 752"/>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5" name="フローチャート: 判断 754"/>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6" name="テキスト ボックス 755"/>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7" name="フローチャート: 判断 756"/>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8" name="テキスト ボックス 757"/>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決算は、民生費が住民一人当たり２７１，６０９円となっており、２３区の平均値と比較すると一人当たりのコストが高い状況となっている。これは、生活保護の被保護者数が人口に比して特に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近年の傾向として、生活保護受給実績は５ 年連続で減となっている一方で、保育委託の増などにより児童福祉費がこの１０年間で増加傾向となっているほか、障害福祉サービスの増加などにより社会福祉費が前年度と比べて増となっていることから、扶助費全体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また、商工費が住民一人当たり２６，２３８円と</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３区の平均値と比較すると一人当たりのコストが大幅に高い状況となっている。要因として、中小企業者等への支援などの産業振興や浅草や上野といった地域資源を活用した観光振興などの事業を実施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前年度と比較すると、６，８９６円上昇しており、これは、新型コロナウイルス感染症の影響に対応するため、中小企業融資における金融機関への預託金を増額したことによるものである。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標準財政規模に対する財政調整基金残高の割合は、前年度と比較して１．５８ポイント低下している。これは、標準財政規模が２．７６％減に対し、財政調整基金残高が１０．８％減となったため、割合が低下した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は、前年度と比較して７．０９ポイント上昇している。これは、標準財政規模が２．７６％減に対し、実質収支額が扶助費の増等により９６．０％増とな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令和２年度標準財政規模に対する一般会計の割合は、前年度と比較し７．０９ポイント上昇している。これは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、一般会計の額が増加したが、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標準財政規模が減少（△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億円）となったため、比率が増加した。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標準財政規模に対する国民健康保険事業会計の割合は、前年度と比較し０．３８ポイント上昇、介護保険会計の割合は０．３５ポイント上昇、後期高齢者医療会計の割合は０．０２ポイント低下している。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1" workbookViewId="0">
      <selection activeCell="M50" sqref="M50:M5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131602625</v>
      </c>
      <c r="BO4" s="426"/>
      <c r="BP4" s="426"/>
      <c r="BQ4" s="426"/>
      <c r="BR4" s="426"/>
      <c r="BS4" s="426"/>
      <c r="BT4" s="426"/>
      <c r="BU4" s="427"/>
      <c r="BV4" s="425">
        <v>108168137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14.1</v>
      </c>
      <c r="CU4" s="610"/>
      <c r="CV4" s="610"/>
      <c r="CW4" s="610"/>
      <c r="CX4" s="610"/>
      <c r="CY4" s="610"/>
      <c r="CZ4" s="610"/>
      <c r="DA4" s="611"/>
      <c r="DB4" s="609">
        <v>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123670753</v>
      </c>
      <c r="BO5" s="431"/>
      <c r="BP5" s="431"/>
      <c r="BQ5" s="431"/>
      <c r="BR5" s="431"/>
      <c r="BS5" s="431"/>
      <c r="BT5" s="431"/>
      <c r="BU5" s="432"/>
      <c r="BV5" s="430">
        <v>104147276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89.1</v>
      </c>
      <c r="CU5" s="401"/>
      <c r="CV5" s="401"/>
      <c r="CW5" s="401"/>
      <c r="CX5" s="401"/>
      <c r="CY5" s="401"/>
      <c r="CZ5" s="401"/>
      <c r="DA5" s="402"/>
      <c r="DB5" s="400">
        <v>84.3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7931872</v>
      </c>
      <c r="BO6" s="431"/>
      <c r="BP6" s="431"/>
      <c r="BQ6" s="431"/>
      <c r="BR6" s="431"/>
      <c r="BS6" s="431"/>
      <c r="BT6" s="431"/>
      <c r="BU6" s="432"/>
      <c r="BV6" s="430">
        <v>4020861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89.1</v>
      </c>
      <c r="CU6" s="584"/>
      <c r="CV6" s="584"/>
      <c r="CW6" s="584"/>
      <c r="CX6" s="584"/>
      <c r="CY6" s="584"/>
      <c r="CZ6" s="584"/>
      <c r="DA6" s="585"/>
      <c r="DB6" s="583">
        <v>84.3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143733</v>
      </c>
      <c r="BO7" s="431"/>
      <c r="BP7" s="431"/>
      <c r="BQ7" s="431"/>
      <c r="BR7" s="431"/>
      <c r="BS7" s="431"/>
      <c r="BT7" s="431"/>
      <c r="BU7" s="432"/>
      <c r="BV7" s="430">
        <v>47492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55342710</v>
      </c>
      <c r="CU7" s="431"/>
      <c r="CV7" s="431"/>
      <c r="CW7" s="431"/>
      <c r="CX7" s="431"/>
      <c r="CY7" s="431"/>
      <c r="CZ7" s="431"/>
      <c r="DA7" s="432"/>
      <c r="DB7" s="430">
        <v>56911182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7788139</v>
      </c>
      <c r="BO8" s="431"/>
      <c r="BP8" s="431"/>
      <c r="BQ8" s="431"/>
      <c r="BR8" s="431"/>
      <c r="BS8" s="431"/>
      <c r="BT8" s="431"/>
      <c r="BU8" s="432"/>
      <c r="BV8" s="430">
        <v>3973369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0.48</v>
      </c>
      <c r="CU8" s="544"/>
      <c r="CV8" s="544"/>
      <c r="CW8" s="544"/>
      <c r="CX8" s="544"/>
      <c r="CY8" s="544"/>
      <c r="CZ8" s="544"/>
      <c r="DA8" s="545"/>
      <c r="DB8" s="543">
        <v>0.47</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211444</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3814770</v>
      </c>
      <c r="BO9" s="431"/>
      <c r="BP9" s="431"/>
      <c r="BQ9" s="431"/>
      <c r="BR9" s="431"/>
      <c r="BS9" s="431"/>
      <c r="BT9" s="431"/>
      <c r="BU9" s="432"/>
      <c r="BV9" s="430">
        <v>119959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2</v>
      </c>
      <c r="CU9" s="401"/>
      <c r="CV9" s="401"/>
      <c r="CW9" s="401"/>
      <c r="CX9" s="401"/>
      <c r="CY9" s="401"/>
      <c r="CZ9" s="401"/>
      <c r="DA9" s="402"/>
      <c r="DB9" s="400">
        <v>2.4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198073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2814987</v>
      </c>
      <c r="BO10" s="431"/>
      <c r="BP10" s="431"/>
      <c r="BQ10" s="431"/>
      <c r="BR10" s="431"/>
      <c r="BS10" s="431"/>
      <c r="BT10" s="431"/>
      <c r="BU10" s="432"/>
      <c r="BV10" s="430">
        <v>1982044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203647</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110</v>
      </c>
      <c r="AV12" s="488"/>
      <c r="AW12" s="488"/>
      <c r="AX12" s="488"/>
      <c r="AY12" s="410" t="s">
        <v>137</v>
      </c>
      <c r="AZ12" s="411"/>
      <c r="BA12" s="411"/>
      <c r="BB12" s="411"/>
      <c r="BC12" s="411"/>
      <c r="BD12" s="411"/>
      <c r="BE12" s="411"/>
      <c r="BF12" s="411"/>
      <c r="BG12" s="411"/>
      <c r="BH12" s="411"/>
      <c r="BI12" s="411"/>
      <c r="BJ12" s="411"/>
      <c r="BK12" s="411"/>
      <c r="BL12" s="411"/>
      <c r="BM12" s="412"/>
      <c r="BN12" s="430">
        <v>3988562</v>
      </c>
      <c r="BO12" s="431"/>
      <c r="BP12" s="431"/>
      <c r="BQ12" s="431"/>
      <c r="BR12" s="431"/>
      <c r="BS12" s="431"/>
      <c r="BT12" s="431"/>
      <c r="BU12" s="432"/>
      <c r="BV12" s="430">
        <v>1178660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188859</v>
      </c>
      <c r="S13" s="534"/>
      <c r="T13" s="534"/>
      <c r="U13" s="534"/>
      <c r="V13" s="535"/>
      <c r="W13" s="521" t="s">
        <v>141</v>
      </c>
      <c r="X13" s="443"/>
      <c r="Y13" s="443"/>
      <c r="Z13" s="443"/>
      <c r="AA13" s="443"/>
      <c r="AB13" s="444"/>
      <c r="AC13" s="406">
        <v>53</v>
      </c>
      <c r="AD13" s="407"/>
      <c r="AE13" s="407"/>
      <c r="AF13" s="407"/>
      <c r="AG13" s="408"/>
      <c r="AH13" s="406">
        <v>40</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2641195</v>
      </c>
      <c r="BO13" s="431"/>
      <c r="BP13" s="431"/>
      <c r="BQ13" s="431"/>
      <c r="BR13" s="431"/>
      <c r="BS13" s="431"/>
      <c r="BT13" s="431"/>
      <c r="BU13" s="432"/>
      <c r="BV13" s="430">
        <v>923343</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-2.7</v>
      </c>
      <c r="CU13" s="401"/>
      <c r="CV13" s="401"/>
      <c r="CW13" s="401"/>
      <c r="CX13" s="401"/>
      <c r="CY13" s="401"/>
      <c r="CZ13" s="401"/>
      <c r="DA13" s="402"/>
      <c r="DB13" s="400">
        <v>-2.4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202431</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130</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186674</v>
      </c>
      <c r="S15" s="534"/>
      <c r="T15" s="534"/>
      <c r="U15" s="534"/>
      <c r="V15" s="535"/>
      <c r="W15" s="521" t="s">
        <v>150</v>
      </c>
      <c r="X15" s="443"/>
      <c r="Y15" s="443"/>
      <c r="Z15" s="443"/>
      <c r="AA15" s="443"/>
      <c r="AB15" s="444"/>
      <c r="AC15" s="406">
        <v>12806</v>
      </c>
      <c r="AD15" s="407"/>
      <c r="AE15" s="407"/>
      <c r="AF15" s="407"/>
      <c r="AG15" s="408"/>
      <c r="AH15" s="406">
        <v>12717</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26207802</v>
      </c>
      <c r="BO15" s="426"/>
      <c r="BP15" s="426"/>
      <c r="BQ15" s="426"/>
      <c r="BR15" s="426"/>
      <c r="BS15" s="426"/>
      <c r="BT15" s="426"/>
      <c r="BU15" s="427"/>
      <c r="BV15" s="425">
        <v>24736758</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18.2</v>
      </c>
      <c r="AD16" s="527"/>
      <c r="AE16" s="527"/>
      <c r="AF16" s="527"/>
      <c r="AG16" s="528"/>
      <c r="AH16" s="526">
        <v>17.899999999999999</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51381619</v>
      </c>
      <c r="BO16" s="431"/>
      <c r="BP16" s="431"/>
      <c r="BQ16" s="431"/>
      <c r="BR16" s="431"/>
      <c r="BS16" s="431"/>
      <c r="BT16" s="431"/>
      <c r="BU16" s="432"/>
      <c r="BV16" s="430">
        <v>53055272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57558</v>
      </c>
      <c r="AD17" s="407"/>
      <c r="AE17" s="407"/>
      <c r="AF17" s="407"/>
      <c r="AG17" s="408"/>
      <c r="AH17" s="406">
        <v>58475</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55342710</v>
      </c>
      <c r="BO17" s="431"/>
      <c r="BP17" s="431"/>
      <c r="BQ17" s="431"/>
      <c r="BR17" s="431"/>
      <c r="BS17" s="431"/>
      <c r="BT17" s="431"/>
      <c r="BU17" s="432"/>
      <c r="BV17" s="430">
        <v>56911182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10.11</v>
      </c>
      <c r="M18" s="495"/>
      <c r="N18" s="495"/>
      <c r="O18" s="495"/>
      <c r="P18" s="495"/>
      <c r="Q18" s="495"/>
      <c r="R18" s="496"/>
      <c r="S18" s="496"/>
      <c r="T18" s="496"/>
      <c r="U18" s="496"/>
      <c r="V18" s="497"/>
      <c r="W18" s="511"/>
      <c r="X18" s="512"/>
      <c r="Y18" s="512"/>
      <c r="Z18" s="512"/>
      <c r="AA18" s="512"/>
      <c r="AB18" s="522"/>
      <c r="AC18" s="394">
        <v>81.7</v>
      </c>
      <c r="AD18" s="395"/>
      <c r="AE18" s="395"/>
      <c r="AF18" s="395"/>
      <c r="AG18" s="498"/>
      <c r="AH18" s="394">
        <v>82.1</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51115258</v>
      </c>
      <c r="BO18" s="431"/>
      <c r="BP18" s="431"/>
      <c r="BQ18" s="431"/>
      <c r="BR18" s="431"/>
      <c r="BS18" s="431"/>
      <c r="BT18" s="431"/>
      <c r="BU18" s="432"/>
      <c r="BV18" s="430">
        <v>50303700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20914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71578257</v>
      </c>
      <c r="BO19" s="431"/>
      <c r="BP19" s="431"/>
      <c r="BQ19" s="431"/>
      <c r="BR19" s="431"/>
      <c r="BS19" s="431"/>
      <c r="BT19" s="431"/>
      <c r="BU19" s="432"/>
      <c r="BV19" s="430">
        <v>70061050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124345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12189780</v>
      </c>
      <c r="BO23" s="431"/>
      <c r="BP23" s="431"/>
      <c r="BQ23" s="431"/>
      <c r="BR23" s="431"/>
      <c r="BS23" s="431"/>
      <c r="BT23" s="431"/>
      <c r="BU23" s="432"/>
      <c r="BV23" s="430">
        <v>12200545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11370</v>
      </c>
      <c r="R24" s="407"/>
      <c r="S24" s="407"/>
      <c r="T24" s="407"/>
      <c r="U24" s="407"/>
      <c r="V24" s="408"/>
      <c r="W24" s="472"/>
      <c r="X24" s="463"/>
      <c r="Y24" s="464"/>
      <c r="Z24" s="403" t="s">
        <v>174</v>
      </c>
      <c r="AA24" s="404"/>
      <c r="AB24" s="404"/>
      <c r="AC24" s="404"/>
      <c r="AD24" s="404"/>
      <c r="AE24" s="404"/>
      <c r="AF24" s="404"/>
      <c r="AG24" s="405"/>
      <c r="AH24" s="406">
        <v>1763</v>
      </c>
      <c r="AI24" s="407"/>
      <c r="AJ24" s="407"/>
      <c r="AK24" s="407"/>
      <c r="AL24" s="408"/>
      <c r="AM24" s="406">
        <v>5146197</v>
      </c>
      <c r="AN24" s="407"/>
      <c r="AO24" s="407"/>
      <c r="AP24" s="407"/>
      <c r="AQ24" s="407"/>
      <c r="AR24" s="408"/>
      <c r="AS24" s="406">
        <v>2919</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4675365</v>
      </c>
      <c r="BO24" s="431"/>
      <c r="BP24" s="431"/>
      <c r="BQ24" s="431"/>
      <c r="BR24" s="431"/>
      <c r="BS24" s="431"/>
      <c r="BT24" s="431"/>
      <c r="BU24" s="432"/>
      <c r="BV24" s="430">
        <v>5144512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9140</v>
      </c>
      <c r="R25" s="407"/>
      <c r="S25" s="407"/>
      <c r="T25" s="407"/>
      <c r="U25" s="407"/>
      <c r="V25" s="408"/>
      <c r="W25" s="472"/>
      <c r="X25" s="463"/>
      <c r="Y25" s="464"/>
      <c r="Z25" s="403" t="s">
        <v>177</v>
      </c>
      <c r="AA25" s="404"/>
      <c r="AB25" s="404"/>
      <c r="AC25" s="404"/>
      <c r="AD25" s="404"/>
      <c r="AE25" s="404"/>
      <c r="AF25" s="404"/>
      <c r="AG25" s="405"/>
      <c r="AH25" s="406" t="s">
        <v>148</v>
      </c>
      <c r="AI25" s="407"/>
      <c r="AJ25" s="407"/>
      <c r="AK25" s="407"/>
      <c r="AL25" s="408"/>
      <c r="AM25" s="406" t="s">
        <v>178</v>
      </c>
      <c r="AN25" s="407"/>
      <c r="AO25" s="407"/>
      <c r="AP25" s="407"/>
      <c r="AQ25" s="407"/>
      <c r="AR25" s="408"/>
      <c r="AS25" s="406" t="s">
        <v>130</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5949711</v>
      </c>
      <c r="BO25" s="426"/>
      <c r="BP25" s="426"/>
      <c r="BQ25" s="426"/>
      <c r="BR25" s="426"/>
      <c r="BS25" s="426"/>
      <c r="BT25" s="426"/>
      <c r="BU25" s="427"/>
      <c r="BV25" s="425">
        <v>4375617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7840</v>
      </c>
      <c r="R26" s="407"/>
      <c r="S26" s="407"/>
      <c r="T26" s="407"/>
      <c r="U26" s="407"/>
      <c r="V26" s="408"/>
      <c r="W26" s="472"/>
      <c r="X26" s="463"/>
      <c r="Y26" s="464"/>
      <c r="Z26" s="403" t="s">
        <v>181</v>
      </c>
      <c r="AA26" s="485"/>
      <c r="AB26" s="485"/>
      <c r="AC26" s="485"/>
      <c r="AD26" s="485"/>
      <c r="AE26" s="485"/>
      <c r="AF26" s="485"/>
      <c r="AG26" s="486"/>
      <c r="AH26" s="406">
        <v>102</v>
      </c>
      <c r="AI26" s="407"/>
      <c r="AJ26" s="407"/>
      <c r="AK26" s="407"/>
      <c r="AL26" s="408"/>
      <c r="AM26" s="406">
        <v>292740</v>
      </c>
      <c r="AN26" s="407"/>
      <c r="AO26" s="407"/>
      <c r="AP26" s="407"/>
      <c r="AQ26" s="407"/>
      <c r="AR26" s="408"/>
      <c r="AS26" s="406">
        <v>2870</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9190</v>
      </c>
      <c r="R27" s="407"/>
      <c r="S27" s="407"/>
      <c r="T27" s="407"/>
      <c r="U27" s="407"/>
      <c r="V27" s="408"/>
      <c r="W27" s="472"/>
      <c r="X27" s="463"/>
      <c r="Y27" s="464"/>
      <c r="Z27" s="403" t="s">
        <v>184</v>
      </c>
      <c r="AA27" s="404"/>
      <c r="AB27" s="404"/>
      <c r="AC27" s="404"/>
      <c r="AD27" s="404"/>
      <c r="AE27" s="404"/>
      <c r="AF27" s="404"/>
      <c r="AG27" s="405"/>
      <c r="AH27" s="406">
        <v>61</v>
      </c>
      <c r="AI27" s="407"/>
      <c r="AJ27" s="407"/>
      <c r="AK27" s="407"/>
      <c r="AL27" s="408"/>
      <c r="AM27" s="406">
        <v>202337</v>
      </c>
      <c r="AN27" s="407"/>
      <c r="AO27" s="407"/>
      <c r="AP27" s="407"/>
      <c r="AQ27" s="407"/>
      <c r="AR27" s="408"/>
      <c r="AS27" s="406">
        <v>3317</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148</v>
      </c>
      <c r="BO27" s="434"/>
      <c r="BP27" s="434"/>
      <c r="BQ27" s="434"/>
      <c r="BR27" s="434"/>
      <c r="BS27" s="434"/>
      <c r="BT27" s="434"/>
      <c r="BU27" s="435"/>
      <c r="BV27" s="433" t="s">
        <v>130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7890</v>
      </c>
      <c r="R28" s="407"/>
      <c r="S28" s="407"/>
      <c r="T28" s="407"/>
      <c r="U28" s="407"/>
      <c r="V28" s="408"/>
      <c r="W28" s="472"/>
      <c r="X28" s="463"/>
      <c r="Y28" s="464"/>
      <c r="Z28" s="403" t="s">
        <v>187</v>
      </c>
      <c r="AA28" s="404"/>
      <c r="AB28" s="404"/>
      <c r="AC28" s="404"/>
      <c r="AD28" s="404"/>
      <c r="AE28" s="404"/>
      <c r="AF28" s="404"/>
      <c r="AG28" s="405"/>
      <c r="AH28" s="406" t="s">
        <v>178</v>
      </c>
      <c r="AI28" s="407"/>
      <c r="AJ28" s="407"/>
      <c r="AK28" s="407"/>
      <c r="AL28" s="408"/>
      <c r="AM28" s="406" t="s">
        <v>178</v>
      </c>
      <c r="AN28" s="407"/>
      <c r="AO28" s="407"/>
      <c r="AP28" s="407"/>
      <c r="AQ28" s="407"/>
      <c r="AR28" s="408"/>
      <c r="AS28" s="406" t="s">
        <v>131</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9668157</v>
      </c>
      <c r="BO28" s="426"/>
      <c r="BP28" s="426"/>
      <c r="BQ28" s="426"/>
      <c r="BR28" s="426"/>
      <c r="BS28" s="426"/>
      <c r="BT28" s="426"/>
      <c r="BU28" s="427"/>
      <c r="BV28" s="425">
        <v>10841732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30</v>
      </c>
      <c r="M29" s="407"/>
      <c r="N29" s="407"/>
      <c r="O29" s="407"/>
      <c r="P29" s="408"/>
      <c r="Q29" s="406">
        <v>6040</v>
      </c>
      <c r="R29" s="407"/>
      <c r="S29" s="407"/>
      <c r="T29" s="407"/>
      <c r="U29" s="407"/>
      <c r="V29" s="408"/>
      <c r="W29" s="473"/>
      <c r="X29" s="474"/>
      <c r="Y29" s="475"/>
      <c r="Z29" s="403" t="s">
        <v>190</v>
      </c>
      <c r="AA29" s="404"/>
      <c r="AB29" s="404"/>
      <c r="AC29" s="404"/>
      <c r="AD29" s="404"/>
      <c r="AE29" s="404"/>
      <c r="AF29" s="404"/>
      <c r="AG29" s="405"/>
      <c r="AH29" s="406">
        <v>1824</v>
      </c>
      <c r="AI29" s="407"/>
      <c r="AJ29" s="407"/>
      <c r="AK29" s="407"/>
      <c r="AL29" s="408"/>
      <c r="AM29" s="406">
        <v>5348534</v>
      </c>
      <c r="AN29" s="407"/>
      <c r="AO29" s="407"/>
      <c r="AP29" s="407"/>
      <c r="AQ29" s="407"/>
      <c r="AR29" s="408"/>
      <c r="AS29" s="406">
        <v>2932</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5042759</v>
      </c>
      <c r="BO29" s="431"/>
      <c r="BP29" s="431"/>
      <c r="BQ29" s="431"/>
      <c r="BR29" s="431"/>
      <c r="BS29" s="431"/>
      <c r="BT29" s="431"/>
      <c r="BU29" s="432"/>
      <c r="BV29" s="430">
        <v>5536140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30452020</v>
      </c>
      <c r="BO30" s="434"/>
      <c r="BP30" s="434"/>
      <c r="BQ30" s="434"/>
      <c r="BR30" s="434"/>
      <c r="BS30" s="434"/>
      <c r="BT30" s="434"/>
      <c r="BU30" s="435"/>
      <c r="BV30" s="433">
        <v>32517479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201</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202</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台東区土地開発公社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病院施設会計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13</v>
      </c>
      <c r="CP35" s="389"/>
      <c r="CQ35" s="388" t="str">
        <f>IF('各会計、関係団体の財政状況及び健全化判断比率'!BS8="","",'各会計、関係団体の財政状況及び健全化判断比率'!BS8)</f>
        <v>台東区産業振興事業団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東京二十三区清掃一部事務組合</v>
      </c>
      <c r="BZ36" s="388"/>
      <c r="CA36" s="388"/>
      <c r="CB36" s="388"/>
      <c r="CC36" s="388"/>
      <c r="CD36" s="388"/>
      <c r="CE36" s="388"/>
      <c r="CF36" s="388"/>
      <c r="CG36" s="388"/>
      <c r="CH36" s="388"/>
      <c r="CI36" s="388"/>
      <c r="CJ36" s="388"/>
      <c r="CK36" s="388"/>
      <c r="CL36" s="388"/>
      <c r="CM36" s="388"/>
      <c r="CN36" s="214"/>
      <c r="CO36" s="389">
        <f t="shared" si="3"/>
        <v>14</v>
      </c>
      <c r="CP36" s="389"/>
      <c r="CQ36" s="388" t="str">
        <f>IF('各会計、関係団体の財政状況及び健全化判断比率'!BS9="","",'各会計、関係団体の財政状況及び健全化判断比率'!BS9)</f>
        <v>台東区芸術文化財団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老人保健施設会計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東京都後期高齢者医療広域連合（一般会計）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東京都後期高齢者医療広域連合
（後期高齢者医療特別会計）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TCCWm3eMFbQzTzk04j2fa05H+bTzdj+okAN59uPSOuX3Sj4pk+xObRVzPP4sKzoAZguzJacZMeQ9B74ZHX2Mog==" saltValue="caP9sOiFI1w49geS5PYd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0" zoomScaleNormal="70" zoomScaleSheetLayoutView="100" workbookViewId="0">
      <selection activeCell="B50" sqref="B50:P5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30" t="s">
        <v>571</v>
      </c>
      <c r="D34" s="1230"/>
      <c r="E34" s="1231"/>
      <c r="F34" s="32">
        <v>4.33</v>
      </c>
      <c r="G34" s="33">
        <v>6.87</v>
      </c>
      <c r="H34" s="33">
        <v>7.1</v>
      </c>
      <c r="I34" s="33">
        <v>6.98</v>
      </c>
      <c r="J34" s="34">
        <v>14.07</v>
      </c>
      <c r="K34" s="22"/>
      <c r="L34" s="22"/>
      <c r="M34" s="22"/>
      <c r="N34" s="22"/>
      <c r="O34" s="22"/>
      <c r="P34" s="22"/>
    </row>
    <row r="35" spans="1:16" ht="39" customHeight="1" x14ac:dyDescent="0.15">
      <c r="A35" s="22"/>
      <c r="B35" s="35"/>
      <c r="C35" s="1224" t="s">
        <v>572</v>
      </c>
      <c r="D35" s="1225"/>
      <c r="E35" s="1226"/>
      <c r="F35" s="36">
        <v>2</v>
      </c>
      <c r="G35" s="37">
        <v>2.19</v>
      </c>
      <c r="H35" s="37">
        <v>1.51</v>
      </c>
      <c r="I35" s="37">
        <v>1.07</v>
      </c>
      <c r="J35" s="38">
        <v>1.45</v>
      </c>
      <c r="K35" s="22"/>
      <c r="L35" s="22"/>
      <c r="M35" s="22"/>
      <c r="N35" s="22"/>
      <c r="O35" s="22"/>
      <c r="P35" s="22"/>
    </row>
    <row r="36" spans="1:16" ht="39" customHeight="1" x14ac:dyDescent="0.15">
      <c r="A36" s="22"/>
      <c r="B36" s="35"/>
      <c r="C36" s="1224" t="s">
        <v>573</v>
      </c>
      <c r="D36" s="1225"/>
      <c r="E36" s="1226"/>
      <c r="F36" s="36">
        <v>0.83</v>
      </c>
      <c r="G36" s="37">
        <v>0.65</v>
      </c>
      <c r="H36" s="37">
        <v>0.53</v>
      </c>
      <c r="I36" s="37">
        <v>0.3</v>
      </c>
      <c r="J36" s="38">
        <v>0.65</v>
      </c>
      <c r="K36" s="22"/>
      <c r="L36" s="22"/>
      <c r="M36" s="22"/>
      <c r="N36" s="22"/>
      <c r="O36" s="22"/>
      <c r="P36" s="22"/>
    </row>
    <row r="37" spans="1:16" ht="39" customHeight="1" x14ac:dyDescent="0.15">
      <c r="A37" s="22"/>
      <c r="B37" s="35"/>
      <c r="C37" s="1224" t="s">
        <v>574</v>
      </c>
      <c r="D37" s="1225"/>
      <c r="E37" s="1226"/>
      <c r="F37" s="36">
        <v>0.11</v>
      </c>
      <c r="G37" s="37">
        <v>0.31</v>
      </c>
      <c r="H37" s="37">
        <v>0.31</v>
      </c>
      <c r="I37" s="37">
        <v>0.28999999999999998</v>
      </c>
      <c r="J37" s="38">
        <v>0.27</v>
      </c>
      <c r="K37" s="22"/>
      <c r="L37" s="22"/>
      <c r="M37" s="22"/>
      <c r="N37" s="22"/>
      <c r="O37" s="22"/>
      <c r="P37" s="22"/>
    </row>
    <row r="38" spans="1:16" ht="39" customHeight="1" x14ac:dyDescent="0.15">
      <c r="A38" s="22"/>
      <c r="B38" s="35"/>
      <c r="C38" s="1224" t="s">
        <v>575</v>
      </c>
      <c r="D38" s="1225"/>
      <c r="E38" s="1226"/>
      <c r="F38" s="36">
        <v>0</v>
      </c>
      <c r="G38" s="37">
        <v>0</v>
      </c>
      <c r="H38" s="37">
        <v>0</v>
      </c>
      <c r="I38" s="37">
        <v>0</v>
      </c>
      <c r="J38" s="38">
        <v>0</v>
      </c>
      <c r="K38" s="22"/>
      <c r="L38" s="22"/>
      <c r="M38" s="22"/>
      <c r="N38" s="22"/>
      <c r="O38" s="22"/>
      <c r="P38" s="22"/>
    </row>
    <row r="39" spans="1:16" ht="39" customHeight="1" x14ac:dyDescent="0.15">
      <c r="A39" s="22"/>
      <c r="B39" s="35"/>
      <c r="C39" s="1224" t="s">
        <v>576</v>
      </c>
      <c r="D39" s="1225"/>
      <c r="E39" s="1226"/>
      <c r="F39" s="36">
        <v>0</v>
      </c>
      <c r="G39" s="37">
        <v>0</v>
      </c>
      <c r="H39" s="37">
        <v>0</v>
      </c>
      <c r="I39" s="37">
        <v>0</v>
      </c>
      <c r="J39" s="38">
        <v>0</v>
      </c>
      <c r="K39" s="22"/>
      <c r="L39" s="22"/>
      <c r="M39" s="22"/>
      <c r="N39" s="22"/>
      <c r="O39" s="22"/>
      <c r="P39" s="22"/>
    </row>
    <row r="40" spans="1:16" ht="39" customHeight="1" x14ac:dyDescent="0.15">
      <c r="A40" s="22"/>
      <c r="B40" s="35"/>
      <c r="C40" s="1224"/>
      <c r="D40" s="1225"/>
      <c r="E40" s="1226"/>
      <c r="F40" s="36"/>
      <c r="G40" s="37"/>
      <c r="H40" s="37"/>
      <c r="I40" s="37"/>
      <c r="J40" s="38"/>
      <c r="K40" s="22"/>
      <c r="L40" s="22"/>
      <c r="M40" s="22"/>
      <c r="N40" s="22"/>
      <c r="O40" s="22"/>
      <c r="P40" s="22"/>
    </row>
    <row r="41" spans="1:16" ht="39" customHeight="1" x14ac:dyDescent="0.15">
      <c r="A41" s="22"/>
      <c r="B41" s="35"/>
      <c r="C41" s="1224"/>
      <c r="D41" s="1225"/>
      <c r="E41" s="1226"/>
      <c r="F41" s="36"/>
      <c r="G41" s="37"/>
      <c r="H41" s="37"/>
      <c r="I41" s="37"/>
      <c r="J41" s="38"/>
      <c r="K41" s="22"/>
      <c r="L41" s="22"/>
      <c r="M41" s="22"/>
      <c r="N41" s="22"/>
      <c r="O41" s="22"/>
      <c r="P41" s="22"/>
    </row>
    <row r="42" spans="1:16" ht="39" customHeight="1" x14ac:dyDescent="0.15">
      <c r="A42" s="22"/>
      <c r="B42" s="39"/>
      <c r="C42" s="1224" t="s">
        <v>577</v>
      </c>
      <c r="D42" s="1225"/>
      <c r="E42" s="1226"/>
      <c r="F42" s="36" t="s">
        <v>523</v>
      </c>
      <c r="G42" s="37" t="s">
        <v>523</v>
      </c>
      <c r="H42" s="37" t="s">
        <v>523</v>
      </c>
      <c r="I42" s="37" t="s">
        <v>523</v>
      </c>
      <c r="J42" s="38" t="s">
        <v>523</v>
      </c>
      <c r="K42" s="22"/>
      <c r="L42" s="22"/>
      <c r="M42" s="22"/>
      <c r="N42" s="22"/>
      <c r="O42" s="22"/>
      <c r="P42" s="22"/>
    </row>
    <row r="43" spans="1:16" ht="39" customHeight="1" thickBot="1" x14ac:dyDescent="0.2">
      <c r="A43" s="22"/>
      <c r="B43" s="40"/>
      <c r="C43" s="1227" t="s">
        <v>578</v>
      </c>
      <c r="D43" s="1228"/>
      <c r="E43" s="122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9uejk3XwVBiqC0P2yT6LKHWSXlZOlp/9cxCEOhBIyJ0UjfS35eCEEK+7OHGCedtCxTIuN85fQ4jnEchjX17Ew==" saltValue="jfX+C/L1C2ffOARRl3OE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4" zoomScale="85" zoomScaleNormal="85" zoomScaleSheetLayoutView="55" workbookViewId="0">
      <selection activeCell="B45" sqref="B45:P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2691</v>
      </c>
      <c r="L45" s="60">
        <v>1793</v>
      </c>
      <c r="M45" s="60">
        <v>1457</v>
      </c>
      <c r="N45" s="60">
        <v>1231</v>
      </c>
      <c r="O45" s="61">
        <v>881</v>
      </c>
      <c r="P45" s="48"/>
      <c r="Q45" s="48"/>
      <c r="R45" s="48"/>
      <c r="S45" s="48"/>
      <c r="T45" s="48"/>
      <c r="U45" s="48"/>
    </row>
    <row r="46" spans="1:21" ht="30.75" customHeight="1" x14ac:dyDescent="0.15">
      <c r="A46" s="48"/>
      <c r="B46" s="1252"/>
      <c r="C46" s="1253"/>
      <c r="D46" s="62"/>
      <c r="E46" s="1234" t="s">
        <v>13</v>
      </c>
      <c r="F46" s="1234"/>
      <c r="G46" s="1234"/>
      <c r="H46" s="1234"/>
      <c r="I46" s="1234"/>
      <c r="J46" s="1235"/>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34" t="s">
        <v>14</v>
      </c>
      <c r="F47" s="1234"/>
      <c r="G47" s="1234"/>
      <c r="H47" s="1234"/>
      <c r="I47" s="1234"/>
      <c r="J47" s="1235"/>
      <c r="K47" s="63">
        <v>63</v>
      </c>
      <c r="L47" s="64">
        <v>67</v>
      </c>
      <c r="M47" s="64">
        <v>91</v>
      </c>
      <c r="N47" s="64">
        <v>153</v>
      </c>
      <c r="O47" s="65">
        <v>204</v>
      </c>
      <c r="P47" s="48"/>
      <c r="Q47" s="48"/>
      <c r="R47" s="48"/>
      <c r="S47" s="48"/>
      <c r="T47" s="48"/>
      <c r="U47" s="48"/>
    </row>
    <row r="48" spans="1:21" ht="30.75" customHeight="1" x14ac:dyDescent="0.15">
      <c r="A48" s="48"/>
      <c r="B48" s="1252"/>
      <c r="C48" s="1253"/>
      <c r="D48" s="62"/>
      <c r="E48" s="1234" t="s">
        <v>15</v>
      </c>
      <c r="F48" s="1234"/>
      <c r="G48" s="1234"/>
      <c r="H48" s="1234"/>
      <c r="I48" s="1234"/>
      <c r="J48" s="1235"/>
      <c r="K48" s="63">
        <v>119</v>
      </c>
      <c r="L48" s="64">
        <v>119</v>
      </c>
      <c r="M48" s="64">
        <v>119</v>
      </c>
      <c r="N48" s="64">
        <v>119</v>
      </c>
      <c r="O48" s="65">
        <v>119</v>
      </c>
      <c r="P48" s="48"/>
      <c r="Q48" s="48"/>
      <c r="R48" s="48"/>
      <c r="S48" s="48"/>
      <c r="T48" s="48"/>
      <c r="U48" s="48"/>
    </row>
    <row r="49" spans="1:21" ht="30.75" customHeight="1" x14ac:dyDescent="0.15">
      <c r="A49" s="48"/>
      <c r="B49" s="1252"/>
      <c r="C49" s="1253"/>
      <c r="D49" s="62"/>
      <c r="E49" s="1234" t="s">
        <v>16</v>
      </c>
      <c r="F49" s="1234"/>
      <c r="G49" s="1234"/>
      <c r="H49" s="1234"/>
      <c r="I49" s="1234"/>
      <c r="J49" s="1235"/>
      <c r="K49" s="63">
        <v>78</v>
      </c>
      <c r="L49" s="64">
        <v>68</v>
      </c>
      <c r="M49" s="64">
        <v>74</v>
      </c>
      <c r="N49" s="64">
        <v>77</v>
      </c>
      <c r="O49" s="65">
        <v>85</v>
      </c>
      <c r="P49" s="48"/>
      <c r="Q49" s="48"/>
      <c r="R49" s="48"/>
      <c r="S49" s="48"/>
      <c r="T49" s="48"/>
      <c r="U49" s="48"/>
    </row>
    <row r="50" spans="1:21" ht="30.75" customHeight="1" x14ac:dyDescent="0.15">
      <c r="A50" s="48"/>
      <c r="B50" s="1252"/>
      <c r="C50" s="1253"/>
      <c r="D50" s="62"/>
      <c r="E50" s="1234" t="s">
        <v>17</v>
      </c>
      <c r="F50" s="1234"/>
      <c r="G50" s="1234"/>
      <c r="H50" s="1234"/>
      <c r="I50" s="1234"/>
      <c r="J50" s="1235"/>
      <c r="K50" s="63">
        <v>34</v>
      </c>
      <c r="L50" s="64">
        <v>29</v>
      </c>
      <c r="M50" s="64">
        <v>18</v>
      </c>
      <c r="N50" s="64">
        <v>18</v>
      </c>
      <c r="O50" s="65">
        <v>12</v>
      </c>
      <c r="P50" s="48"/>
      <c r="Q50" s="48"/>
      <c r="R50" s="48"/>
      <c r="S50" s="48"/>
      <c r="T50" s="48"/>
      <c r="U50" s="48"/>
    </row>
    <row r="51" spans="1:21" ht="30.75" customHeight="1" x14ac:dyDescent="0.15">
      <c r="A51" s="48"/>
      <c r="B51" s="1254"/>
      <c r="C51" s="1255"/>
      <c r="D51" s="66"/>
      <c r="E51" s="1234" t="s">
        <v>18</v>
      </c>
      <c r="F51" s="1234"/>
      <c r="G51" s="1234"/>
      <c r="H51" s="1234"/>
      <c r="I51" s="1234"/>
      <c r="J51" s="1235"/>
      <c r="K51" s="63" t="s">
        <v>523</v>
      </c>
      <c r="L51" s="64" t="s">
        <v>523</v>
      </c>
      <c r="M51" s="64" t="s">
        <v>523</v>
      </c>
      <c r="N51" s="64" t="s">
        <v>523</v>
      </c>
      <c r="O51" s="65" t="s">
        <v>523</v>
      </c>
      <c r="P51" s="48"/>
      <c r="Q51" s="48"/>
      <c r="R51" s="48"/>
      <c r="S51" s="48"/>
      <c r="T51" s="48"/>
      <c r="U51" s="48"/>
    </row>
    <row r="52" spans="1:21" ht="30.75" customHeight="1" x14ac:dyDescent="0.15">
      <c r="A52" s="48"/>
      <c r="B52" s="1232" t="s">
        <v>19</v>
      </c>
      <c r="C52" s="1233"/>
      <c r="D52" s="66"/>
      <c r="E52" s="1234" t="s">
        <v>20</v>
      </c>
      <c r="F52" s="1234"/>
      <c r="G52" s="1234"/>
      <c r="H52" s="1234"/>
      <c r="I52" s="1234"/>
      <c r="J52" s="1235"/>
      <c r="K52" s="63">
        <v>3513</v>
      </c>
      <c r="L52" s="64">
        <v>3224</v>
      </c>
      <c r="M52" s="64">
        <v>3071</v>
      </c>
      <c r="N52" s="64">
        <v>2982</v>
      </c>
      <c r="O52" s="65">
        <v>2867</v>
      </c>
      <c r="P52" s="48"/>
      <c r="Q52" s="48"/>
      <c r="R52" s="48"/>
      <c r="S52" s="48"/>
      <c r="T52" s="48"/>
      <c r="U52" s="48"/>
    </row>
    <row r="53" spans="1:21" ht="30.75" customHeight="1" thickBot="1" x14ac:dyDescent="0.2">
      <c r="A53" s="48"/>
      <c r="B53" s="1236" t="s">
        <v>21</v>
      </c>
      <c r="C53" s="1237"/>
      <c r="D53" s="67"/>
      <c r="E53" s="1238" t="s">
        <v>22</v>
      </c>
      <c r="F53" s="1238"/>
      <c r="G53" s="1238"/>
      <c r="H53" s="1238"/>
      <c r="I53" s="1238"/>
      <c r="J53" s="1239"/>
      <c r="K53" s="68">
        <v>-528</v>
      </c>
      <c r="L53" s="69">
        <v>-1148</v>
      </c>
      <c r="M53" s="69">
        <v>-1312</v>
      </c>
      <c r="N53" s="69">
        <v>-1384</v>
      </c>
      <c r="O53" s="70">
        <v>-1566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40" t="s">
        <v>25</v>
      </c>
      <c r="C57" s="1241"/>
      <c r="D57" s="1244" t="s">
        <v>26</v>
      </c>
      <c r="E57" s="1245"/>
      <c r="F57" s="1245"/>
      <c r="G57" s="1245"/>
      <c r="H57" s="1245"/>
      <c r="I57" s="1245"/>
      <c r="J57" s="1246"/>
      <c r="K57" s="83">
        <v>5983</v>
      </c>
      <c r="L57" s="84">
        <v>6985</v>
      </c>
      <c r="M57" s="84">
        <v>7193</v>
      </c>
      <c r="N57" s="84">
        <v>7998</v>
      </c>
      <c r="O57" s="85">
        <v>7906</v>
      </c>
    </row>
    <row r="58" spans="1:21" ht="31.5" customHeight="1" thickBot="1" x14ac:dyDescent="0.2">
      <c r="B58" s="1242"/>
      <c r="C58" s="1243"/>
      <c r="D58" s="1247" t="s">
        <v>27</v>
      </c>
      <c r="E58" s="1248"/>
      <c r="F58" s="1248"/>
      <c r="G58" s="1248"/>
      <c r="H58" s="1248"/>
      <c r="I58" s="1248"/>
      <c r="J58" s="1249"/>
      <c r="K58" s="86">
        <v>108</v>
      </c>
      <c r="L58" s="87">
        <v>171</v>
      </c>
      <c r="M58" s="87">
        <v>238</v>
      </c>
      <c r="N58" s="87">
        <v>329</v>
      </c>
      <c r="O58" s="88">
        <v>483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Ec9UYfutva6L0AJFov4oyfDv3jRsnVMrB7CtR/dbwCemXhq2TYHFic7HPnDPJOQ0t6hknOEjuiSdjRaioIEA==" saltValue="A6sVdZWXclYOtb23L7XQ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1" zoomScale="77" zoomScaleNormal="77" zoomScaleSheetLayoutView="100" workbookViewId="0">
      <selection activeCell="J50" sqref="J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0" t="s">
        <v>30</v>
      </c>
      <c r="C41" s="1271"/>
      <c r="D41" s="102"/>
      <c r="E41" s="1272" t="s">
        <v>31</v>
      </c>
      <c r="F41" s="1272"/>
      <c r="G41" s="1272"/>
      <c r="H41" s="1273"/>
      <c r="I41" s="103">
        <v>12137</v>
      </c>
      <c r="J41" s="104">
        <v>12698</v>
      </c>
      <c r="K41" s="104">
        <v>13797</v>
      </c>
      <c r="L41" s="104">
        <v>14647</v>
      </c>
      <c r="M41" s="105">
        <v>15237</v>
      </c>
    </row>
    <row r="42" spans="2:13" ht="27.75" customHeight="1" x14ac:dyDescent="0.15">
      <c r="B42" s="1260"/>
      <c r="C42" s="1261"/>
      <c r="D42" s="106"/>
      <c r="E42" s="1264" t="s">
        <v>32</v>
      </c>
      <c r="F42" s="1264"/>
      <c r="G42" s="1264"/>
      <c r="H42" s="1265"/>
      <c r="I42" s="107">
        <v>148</v>
      </c>
      <c r="J42" s="108">
        <v>120</v>
      </c>
      <c r="K42" s="108">
        <v>95</v>
      </c>
      <c r="L42" s="108">
        <v>72</v>
      </c>
      <c r="M42" s="109">
        <v>60</v>
      </c>
    </row>
    <row r="43" spans="2:13" ht="27.75" customHeight="1" x14ac:dyDescent="0.15">
      <c r="B43" s="1260"/>
      <c r="C43" s="1261"/>
      <c r="D43" s="106"/>
      <c r="E43" s="1264" t="s">
        <v>33</v>
      </c>
      <c r="F43" s="1264"/>
      <c r="G43" s="1264"/>
      <c r="H43" s="1265"/>
      <c r="I43" s="107">
        <v>2009</v>
      </c>
      <c r="J43" s="108">
        <v>1930</v>
      </c>
      <c r="K43" s="108">
        <v>1848</v>
      </c>
      <c r="L43" s="108">
        <v>1765</v>
      </c>
      <c r="M43" s="109">
        <v>1681</v>
      </c>
    </row>
    <row r="44" spans="2:13" ht="27.75" customHeight="1" x14ac:dyDescent="0.15">
      <c r="B44" s="1260"/>
      <c r="C44" s="1261"/>
      <c r="D44" s="106"/>
      <c r="E44" s="1264" t="s">
        <v>34</v>
      </c>
      <c r="F44" s="1264"/>
      <c r="G44" s="1264"/>
      <c r="H44" s="1265"/>
      <c r="I44" s="107">
        <v>801</v>
      </c>
      <c r="J44" s="108">
        <v>942</v>
      </c>
      <c r="K44" s="108">
        <v>912</v>
      </c>
      <c r="L44" s="108">
        <v>971</v>
      </c>
      <c r="M44" s="109">
        <v>1065</v>
      </c>
    </row>
    <row r="45" spans="2:13" ht="27.75" customHeight="1" x14ac:dyDescent="0.15">
      <c r="B45" s="1260"/>
      <c r="C45" s="1261"/>
      <c r="D45" s="106"/>
      <c r="E45" s="1264" t="s">
        <v>35</v>
      </c>
      <c r="F45" s="1264"/>
      <c r="G45" s="1264"/>
      <c r="H45" s="1265"/>
      <c r="I45" s="107">
        <v>10520</v>
      </c>
      <c r="J45" s="108">
        <v>10173</v>
      </c>
      <c r="K45" s="108">
        <v>10648</v>
      </c>
      <c r="L45" s="108">
        <v>10040</v>
      </c>
      <c r="M45" s="109">
        <v>10179</v>
      </c>
    </row>
    <row r="46" spans="2:13" ht="27.75" customHeight="1" x14ac:dyDescent="0.15">
      <c r="B46" s="1260"/>
      <c r="C46" s="1261"/>
      <c r="D46" s="110"/>
      <c r="E46" s="1264" t="s">
        <v>36</v>
      </c>
      <c r="F46" s="1264"/>
      <c r="G46" s="1264"/>
      <c r="H46" s="1265"/>
      <c r="I46" s="107" t="s">
        <v>523</v>
      </c>
      <c r="J46" s="108" t="s">
        <v>523</v>
      </c>
      <c r="K46" s="108" t="s">
        <v>523</v>
      </c>
      <c r="L46" s="108" t="s">
        <v>523</v>
      </c>
      <c r="M46" s="109" t="s">
        <v>523</v>
      </c>
    </row>
    <row r="47" spans="2:13" ht="27.75" customHeight="1" x14ac:dyDescent="0.15">
      <c r="B47" s="1260"/>
      <c r="C47" s="1261"/>
      <c r="D47" s="111"/>
      <c r="E47" s="1274" t="s">
        <v>37</v>
      </c>
      <c r="F47" s="1275"/>
      <c r="G47" s="1275"/>
      <c r="H47" s="1276"/>
      <c r="I47" s="107" t="s">
        <v>523</v>
      </c>
      <c r="J47" s="108" t="s">
        <v>523</v>
      </c>
      <c r="K47" s="108" t="s">
        <v>523</v>
      </c>
      <c r="L47" s="108" t="s">
        <v>523</v>
      </c>
      <c r="M47" s="109" t="s">
        <v>523</v>
      </c>
    </row>
    <row r="48" spans="2:13" ht="27.75" customHeight="1" x14ac:dyDescent="0.15">
      <c r="B48" s="1260"/>
      <c r="C48" s="1261"/>
      <c r="D48" s="106"/>
      <c r="E48" s="1264" t="s">
        <v>38</v>
      </c>
      <c r="F48" s="1264"/>
      <c r="G48" s="1264"/>
      <c r="H48" s="1265"/>
      <c r="I48" s="107" t="s">
        <v>523</v>
      </c>
      <c r="J48" s="108" t="s">
        <v>523</v>
      </c>
      <c r="K48" s="108" t="s">
        <v>523</v>
      </c>
      <c r="L48" s="108" t="s">
        <v>523</v>
      </c>
      <c r="M48" s="109" t="s">
        <v>523</v>
      </c>
    </row>
    <row r="49" spans="2:13" ht="27.75" customHeight="1" x14ac:dyDescent="0.15">
      <c r="B49" s="1262"/>
      <c r="C49" s="1263"/>
      <c r="D49" s="106"/>
      <c r="E49" s="1264" t="s">
        <v>39</v>
      </c>
      <c r="F49" s="1264"/>
      <c r="G49" s="1264"/>
      <c r="H49" s="1265"/>
      <c r="I49" s="107" t="s">
        <v>523</v>
      </c>
      <c r="J49" s="108" t="s">
        <v>523</v>
      </c>
      <c r="K49" s="108" t="s">
        <v>523</v>
      </c>
      <c r="L49" s="108" t="s">
        <v>523</v>
      </c>
      <c r="M49" s="109" t="s">
        <v>523</v>
      </c>
    </row>
    <row r="50" spans="2:13" ht="27.75" customHeight="1" x14ac:dyDescent="0.15">
      <c r="B50" s="1258" t="s">
        <v>40</v>
      </c>
      <c r="C50" s="1259"/>
      <c r="D50" s="112"/>
      <c r="E50" s="1264" t="s">
        <v>41</v>
      </c>
      <c r="F50" s="1264"/>
      <c r="G50" s="1264"/>
      <c r="H50" s="1265"/>
      <c r="I50" s="107">
        <v>44086</v>
      </c>
      <c r="J50" s="108">
        <v>46044</v>
      </c>
      <c r="K50" s="108">
        <v>48772</v>
      </c>
      <c r="L50" s="108">
        <v>52691</v>
      </c>
      <c r="M50" s="109">
        <v>49610</v>
      </c>
    </row>
    <row r="51" spans="2:13" ht="27.75" customHeight="1" x14ac:dyDescent="0.15">
      <c r="B51" s="1260"/>
      <c r="C51" s="1261"/>
      <c r="D51" s="106"/>
      <c r="E51" s="1264" t="s">
        <v>42</v>
      </c>
      <c r="F51" s="1264"/>
      <c r="G51" s="1264"/>
      <c r="H51" s="1265"/>
      <c r="I51" s="107">
        <v>643</v>
      </c>
      <c r="J51" s="108">
        <v>618</v>
      </c>
      <c r="K51" s="108">
        <v>591</v>
      </c>
      <c r="L51" s="108">
        <v>564</v>
      </c>
      <c r="M51" s="109">
        <v>536</v>
      </c>
    </row>
    <row r="52" spans="2:13" ht="27.75" customHeight="1" x14ac:dyDescent="0.15">
      <c r="B52" s="1262"/>
      <c r="C52" s="1263"/>
      <c r="D52" s="106"/>
      <c r="E52" s="1264" t="s">
        <v>43</v>
      </c>
      <c r="F52" s="1264"/>
      <c r="G52" s="1264"/>
      <c r="H52" s="1265"/>
      <c r="I52" s="107">
        <v>32183</v>
      </c>
      <c r="J52" s="108">
        <v>29784</v>
      </c>
      <c r="K52" s="108">
        <v>27396</v>
      </c>
      <c r="L52" s="108">
        <v>25122</v>
      </c>
      <c r="M52" s="109">
        <v>23756</v>
      </c>
    </row>
    <row r="53" spans="2:13" ht="27.75" customHeight="1" thickBot="1" x14ac:dyDescent="0.2">
      <c r="B53" s="1266" t="s">
        <v>44</v>
      </c>
      <c r="C53" s="1267"/>
      <c r="D53" s="113"/>
      <c r="E53" s="1268" t="s">
        <v>45</v>
      </c>
      <c r="F53" s="1268"/>
      <c r="G53" s="1268"/>
      <c r="H53" s="1269"/>
      <c r="I53" s="114">
        <v>-51297</v>
      </c>
      <c r="J53" s="115">
        <v>-50583</v>
      </c>
      <c r="K53" s="115">
        <v>-49458</v>
      </c>
      <c r="L53" s="115">
        <v>-50881</v>
      </c>
      <c r="M53" s="116">
        <v>-45679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RB88sIzsDZs33ePXECVxC7G84XD4RHjvIDBgxfNaFQoNzZVu1RC6sdqPnlwtTysxaxBF3v2Dpjn14eDKdtHqg==" saltValue="jnFwIS90FqtpypPfB58a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 zoomScale="68" zoomScaleNormal="68" zoomScaleSheetLayoutView="100" workbookViewId="0">
      <selection activeCell="CW9" sqref="CW9:DA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85" t="s">
        <v>48</v>
      </c>
      <c r="D55" s="1285"/>
      <c r="E55" s="1286"/>
      <c r="F55" s="128">
        <v>10038</v>
      </c>
      <c r="G55" s="128">
        <v>10842</v>
      </c>
      <c r="H55" s="129">
        <v>9668</v>
      </c>
    </row>
    <row r="56" spans="2:8" ht="52.5" customHeight="1" x14ac:dyDescent="0.15">
      <c r="B56" s="130"/>
      <c r="C56" s="1287" t="s">
        <v>49</v>
      </c>
      <c r="D56" s="1287"/>
      <c r="E56" s="1288"/>
      <c r="F56" s="131">
        <v>6283</v>
      </c>
      <c r="G56" s="131">
        <v>5536</v>
      </c>
      <c r="H56" s="132">
        <v>5043</v>
      </c>
    </row>
    <row r="57" spans="2:8" ht="53.25" customHeight="1" x14ac:dyDescent="0.15">
      <c r="B57" s="130"/>
      <c r="C57" s="1289" t="s">
        <v>50</v>
      </c>
      <c r="D57" s="1289"/>
      <c r="E57" s="1290"/>
      <c r="F57" s="133">
        <v>29399</v>
      </c>
      <c r="G57" s="133">
        <v>32517</v>
      </c>
      <c r="H57" s="134">
        <v>30452</v>
      </c>
    </row>
    <row r="58" spans="2:8" ht="45.75" customHeight="1" x14ac:dyDescent="0.15">
      <c r="B58" s="135"/>
      <c r="C58" s="1277" t="s">
        <v>595</v>
      </c>
      <c r="D58" s="1278"/>
      <c r="E58" s="1279"/>
      <c r="F58" s="136">
        <v>19830</v>
      </c>
      <c r="G58" s="136">
        <v>22267</v>
      </c>
      <c r="H58" s="137">
        <v>21076</v>
      </c>
    </row>
    <row r="59" spans="2:8" ht="45.75" customHeight="1" x14ac:dyDescent="0.15">
      <c r="B59" s="135"/>
      <c r="C59" s="1277" t="s">
        <v>596</v>
      </c>
      <c r="D59" s="1278"/>
      <c r="E59" s="1279"/>
      <c r="F59" s="136">
        <v>3314</v>
      </c>
      <c r="G59" s="136">
        <v>3967</v>
      </c>
      <c r="H59" s="137">
        <v>3690</v>
      </c>
    </row>
    <row r="60" spans="2:8" ht="45.75" customHeight="1" x14ac:dyDescent="0.15">
      <c r="B60" s="135"/>
      <c r="C60" s="1277" t="s">
        <v>597</v>
      </c>
      <c r="D60" s="1278"/>
      <c r="E60" s="1279"/>
      <c r="F60" s="136">
        <v>2339</v>
      </c>
      <c r="G60" s="136">
        <v>2741</v>
      </c>
      <c r="H60" s="137">
        <v>2333</v>
      </c>
    </row>
    <row r="61" spans="2:8" ht="45.75" customHeight="1" x14ac:dyDescent="0.15">
      <c r="B61" s="135"/>
      <c r="C61" s="1277" t="s">
        <v>598</v>
      </c>
      <c r="D61" s="1278"/>
      <c r="E61" s="1279"/>
      <c r="F61" s="136">
        <v>2025</v>
      </c>
      <c r="G61" s="136">
        <v>1737</v>
      </c>
      <c r="H61" s="137">
        <v>1608</v>
      </c>
    </row>
    <row r="62" spans="2:8" ht="45.75" customHeight="1" thickBot="1" x14ac:dyDescent="0.2">
      <c r="B62" s="138"/>
      <c r="C62" s="1280" t="s">
        <v>599</v>
      </c>
      <c r="D62" s="1281"/>
      <c r="E62" s="1282"/>
      <c r="F62" s="139">
        <v>668</v>
      </c>
      <c r="G62" s="139">
        <v>669</v>
      </c>
      <c r="H62" s="140">
        <v>670</v>
      </c>
    </row>
    <row r="63" spans="2:8" ht="52.5" customHeight="1" thickBot="1" x14ac:dyDescent="0.2">
      <c r="B63" s="141"/>
      <c r="C63" s="1283" t="s">
        <v>51</v>
      </c>
      <c r="D63" s="1283"/>
      <c r="E63" s="1284"/>
      <c r="F63" s="142">
        <v>45720</v>
      </c>
      <c r="G63" s="142">
        <v>48895</v>
      </c>
      <c r="H63" s="143">
        <v>45163</v>
      </c>
    </row>
    <row r="64" spans="2:8" ht="15" customHeight="1" x14ac:dyDescent="0.15"/>
  </sheetData>
  <sheetProtection algorithmName="SHA-512" hashValue="MloT18nne/WSxGHHiLGN8I3zoHeMAI3rgdKbwoZgfIWpUnW0pL370UoIyR1vMfXEG6LABXDLyDv4MoyzJUli8Q==" saltValue="q4Q1HNDnrxSDALMZ/e8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36006</v>
      </c>
      <c r="E3" s="162"/>
      <c r="F3" s="163">
        <v>51565</v>
      </c>
      <c r="G3" s="164"/>
      <c r="H3" s="165"/>
    </row>
    <row r="4" spans="1:8" x14ac:dyDescent="0.15">
      <c r="A4" s="166"/>
      <c r="B4" s="167"/>
      <c r="C4" s="168"/>
      <c r="D4" s="169">
        <v>31926</v>
      </c>
      <c r="E4" s="170"/>
      <c r="F4" s="171">
        <v>35359</v>
      </c>
      <c r="G4" s="172"/>
      <c r="H4" s="173"/>
    </row>
    <row r="5" spans="1:8" x14ac:dyDescent="0.15">
      <c r="A5" s="154" t="s">
        <v>557</v>
      </c>
      <c r="B5" s="159"/>
      <c r="C5" s="160"/>
      <c r="D5" s="161">
        <v>50931</v>
      </c>
      <c r="E5" s="162"/>
      <c r="F5" s="163">
        <v>46686</v>
      </c>
      <c r="G5" s="164"/>
      <c r="H5" s="165"/>
    </row>
    <row r="6" spans="1:8" x14ac:dyDescent="0.15">
      <c r="A6" s="166"/>
      <c r="B6" s="167"/>
      <c r="C6" s="168"/>
      <c r="D6" s="169">
        <v>39050</v>
      </c>
      <c r="E6" s="170"/>
      <c r="F6" s="171">
        <v>32595</v>
      </c>
      <c r="G6" s="172"/>
      <c r="H6" s="173"/>
    </row>
    <row r="7" spans="1:8" x14ac:dyDescent="0.15">
      <c r="A7" s="154" t="s">
        <v>558</v>
      </c>
      <c r="B7" s="159"/>
      <c r="C7" s="160"/>
      <c r="D7" s="161">
        <v>57093</v>
      </c>
      <c r="E7" s="162"/>
      <c r="F7" s="163">
        <v>49796</v>
      </c>
      <c r="G7" s="164"/>
      <c r="H7" s="165"/>
    </row>
    <row r="8" spans="1:8" x14ac:dyDescent="0.15">
      <c r="A8" s="166"/>
      <c r="B8" s="167"/>
      <c r="C8" s="168"/>
      <c r="D8" s="169">
        <v>50632</v>
      </c>
      <c r="E8" s="170"/>
      <c r="F8" s="171">
        <v>37281</v>
      </c>
      <c r="G8" s="172"/>
      <c r="H8" s="173"/>
    </row>
    <row r="9" spans="1:8" x14ac:dyDescent="0.15">
      <c r="A9" s="154" t="s">
        <v>559</v>
      </c>
      <c r="B9" s="159"/>
      <c r="C9" s="160"/>
      <c r="D9" s="161">
        <v>43833</v>
      </c>
      <c r="E9" s="162"/>
      <c r="F9" s="163">
        <v>51681</v>
      </c>
      <c r="G9" s="164"/>
      <c r="H9" s="165"/>
    </row>
    <row r="10" spans="1:8" x14ac:dyDescent="0.15">
      <c r="A10" s="166"/>
      <c r="B10" s="167"/>
      <c r="C10" s="168"/>
      <c r="D10" s="169">
        <v>36876</v>
      </c>
      <c r="E10" s="170"/>
      <c r="F10" s="171">
        <v>37226</v>
      </c>
      <c r="G10" s="172"/>
      <c r="H10" s="173"/>
    </row>
    <row r="11" spans="1:8" x14ac:dyDescent="0.15">
      <c r="A11" s="154" t="s">
        <v>560</v>
      </c>
      <c r="B11" s="159"/>
      <c r="C11" s="160"/>
      <c r="D11" s="161">
        <v>37076</v>
      </c>
      <c r="E11" s="162"/>
      <c r="F11" s="163">
        <v>50465</v>
      </c>
      <c r="G11" s="164"/>
      <c r="H11" s="165"/>
    </row>
    <row r="12" spans="1:8" x14ac:dyDescent="0.15">
      <c r="A12" s="166"/>
      <c r="B12" s="167"/>
      <c r="C12" s="174"/>
      <c r="D12" s="169">
        <v>31955</v>
      </c>
      <c r="E12" s="170"/>
      <c r="F12" s="171">
        <v>34193</v>
      </c>
      <c r="G12" s="172"/>
      <c r="H12" s="173"/>
    </row>
    <row r="13" spans="1:8" x14ac:dyDescent="0.15">
      <c r="A13" s="154"/>
      <c r="B13" s="159"/>
      <c r="C13" s="175"/>
      <c r="D13" s="176">
        <v>44988</v>
      </c>
      <c r="E13" s="177"/>
      <c r="F13" s="178">
        <v>50039</v>
      </c>
      <c r="G13" s="179"/>
      <c r="H13" s="165"/>
    </row>
    <row r="14" spans="1:8" x14ac:dyDescent="0.15">
      <c r="A14" s="166"/>
      <c r="B14" s="167"/>
      <c r="C14" s="168"/>
      <c r="D14" s="169">
        <v>38088</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4.33</v>
      </c>
      <c r="C19" s="180">
        <f>ROUND(VALUE(SUBSTITUTE(実質収支比率等に係る経年分析!G$48,"▲","-")),2)</f>
        <v>6.87</v>
      </c>
      <c r="D19" s="180">
        <f>ROUND(VALUE(SUBSTITUTE(実質収支比率等に係る経年分析!H$48,"▲","-")),2)</f>
        <v>7.11</v>
      </c>
      <c r="E19" s="180">
        <f>ROUND(VALUE(SUBSTITUTE(実質収支比率等に係る経年分析!I$48,"▲","-")),2)</f>
        <v>6.98</v>
      </c>
      <c r="F19" s="180">
        <f>ROUND(VALUE(SUBSTITUTE(実質収支比率等に係る経年分析!J$48,"▲","-")),2)</f>
        <v>14.07</v>
      </c>
    </row>
    <row r="20" spans="1:11" x14ac:dyDescent="0.15">
      <c r="A20" s="180" t="s">
        <v>55</v>
      </c>
      <c r="B20" s="180">
        <f>ROUND(VALUE(SUBSTITUTE(実質収支比率等に係る経年分析!F$47,"▲","-")),2)</f>
        <v>17.38</v>
      </c>
      <c r="C20" s="180">
        <f>ROUND(VALUE(SUBSTITUTE(実質収支比率等に係る経年分析!G$47,"▲","-")),2)</f>
        <v>17.64</v>
      </c>
      <c r="D20" s="180">
        <f>ROUND(VALUE(SUBSTITUTE(実質収支比率等に係る経年分析!H$47,"▲","-")),2)</f>
        <v>18.510000000000002</v>
      </c>
      <c r="E20" s="180">
        <f>ROUND(VALUE(SUBSTITUTE(実質収支比率等に係る経年分析!I$47,"▲","-")),2)</f>
        <v>19.05</v>
      </c>
      <c r="F20" s="180">
        <f>ROUND(VALUE(SUBSTITUTE(実質収支比率等に係る経年分析!J$47,"▲","-")),2)</f>
        <v>17.47</v>
      </c>
    </row>
    <row r="21" spans="1:11" x14ac:dyDescent="0.15">
      <c r="A21" s="180" t="s">
        <v>56</v>
      </c>
      <c r="B21" s="180">
        <f>IF(ISNUMBER(VALUE(SUBSTITUTE(実質収支比率等に係る経年分析!F$49,"▲","-"))),ROUND(VALUE(SUBSTITUTE(実質収支比率等に係る経年分析!F$49,"▲","-")),2),NA())</f>
        <v>-2.7</v>
      </c>
      <c r="C21" s="180">
        <f>IF(ISNUMBER(VALUE(SUBSTITUTE(実質収支比率等に係る経年分析!G$49,"▲","-"))),ROUND(VALUE(SUBSTITUTE(実質収支比率等に係る経年分析!G$49,"▲","-")),2),NA())</f>
        <v>2.5</v>
      </c>
      <c r="D21" s="180">
        <f>IF(ISNUMBER(VALUE(SUBSTITUTE(実質収支比率等に係る経年分析!H$49,"▲","-"))),ROUND(VALUE(SUBSTITUTE(実質収支比率等に係る経年分析!H$49,"▲","-")),2),NA())</f>
        <v>1.24</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4.7699999999999996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老人保健施設会計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病院施設会計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3513</v>
      </c>
      <c r="E42" s="182"/>
      <c r="F42" s="182"/>
      <c r="G42" s="182">
        <f>'実質公債費比率（分子）の構造'!L$52</f>
        <v>3224</v>
      </c>
      <c r="H42" s="182"/>
      <c r="I42" s="182"/>
      <c r="J42" s="182">
        <f>'実質公債費比率（分子）の構造'!M$52</f>
        <v>3071</v>
      </c>
      <c r="K42" s="182"/>
      <c r="L42" s="182"/>
      <c r="M42" s="182">
        <f>'実質公債費比率（分子）の構造'!N$52</f>
        <v>2982</v>
      </c>
      <c r="N42" s="182"/>
      <c r="O42" s="182"/>
      <c r="P42" s="182">
        <f>'実質公債費比率（分子）の構造'!O$52</f>
        <v>2867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29</v>
      </c>
      <c r="F44" s="182"/>
      <c r="G44" s="182"/>
      <c r="H44" s="182">
        <f>'実質公債費比率（分子）の構造'!M$50</f>
        <v>18</v>
      </c>
      <c r="I44" s="182"/>
      <c r="J44" s="182"/>
      <c r="K44" s="182">
        <f>'実質公債費比率（分子）の構造'!N$50</f>
        <v>18</v>
      </c>
      <c r="L44" s="182"/>
      <c r="M44" s="182"/>
      <c r="N44" s="182">
        <f>'実質公債費比率（分子）の構造'!O$50</f>
        <v>12</v>
      </c>
      <c r="O44" s="182"/>
      <c r="P44" s="182"/>
    </row>
    <row r="45" spans="1:16" x14ac:dyDescent="0.15">
      <c r="A45" s="182" t="s">
        <v>66</v>
      </c>
      <c r="B45" s="182">
        <f>'実質公債費比率（分子）の構造'!K$49</f>
        <v>78</v>
      </c>
      <c r="C45" s="182"/>
      <c r="D45" s="182"/>
      <c r="E45" s="182">
        <f>'実質公債費比率（分子）の構造'!L$49</f>
        <v>68</v>
      </c>
      <c r="F45" s="182"/>
      <c r="G45" s="182"/>
      <c r="H45" s="182">
        <f>'実質公債費比率（分子）の構造'!M$49</f>
        <v>74</v>
      </c>
      <c r="I45" s="182"/>
      <c r="J45" s="182"/>
      <c r="K45" s="182">
        <f>'実質公債費比率（分子）の構造'!N$49</f>
        <v>77</v>
      </c>
      <c r="L45" s="182"/>
      <c r="M45" s="182"/>
      <c r="N45" s="182">
        <f>'実質公債費比率（分子）の構造'!O$49</f>
        <v>85</v>
      </c>
      <c r="O45" s="182"/>
      <c r="P45" s="182"/>
    </row>
    <row r="46" spans="1:16" x14ac:dyDescent="0.15">
      <c r="A46" s="182" t="s">
        <v>67</v>
      </c>
      <c r="B46" s="182">
        <f>'実質公債費比率（分子）の構造'!K$48</f>
        <v>119</v>
      </c>
      <c r="C46" s="182"/>
      <c r="D46" s="182"/>
      <c r="E46" s="182">
        <f>'実質公債費比率（分子）の構造'!L$48</f>
        <v>119</v>
      </c>
      <c r="F46" s="182"/>
      <c r="G46" s="182"/>
      <c r="H46" s="182">
        <f>'実質公債費比率（分子）の構造'!M$48</f>
        <v>119</v>
      </c>
      <c r="I46" s="182"/>
      <c r="J46" s="182"/>
      <c r="K46" s="182">
        <f>'実質公債費比率（分子）の構造'!N$48</f>
        <v>119</v>
      </c>
      <c r="L46" s="182"/>
      <c r="M46" s="182"/>
      <c r="N46" s="182">
        <f>'実質公債費比率（分子）の構造'!O$48</f>
        <v>119</v>
      </c>
      <c r="O46" s="182"/>
      <c r="P46" s="182"/>
    </row>
    <row r="47" spans="1:16" x14ac:dyDescent="0.15">
      <c r="A47" s="182" t="s">
        <v>68</v>
      </c>
      <c r="B47" s="182">
        <f>'実質公債費比率（分子）の構造'!K$47</f>
        <v>63</v>
      </c>
      <c r="C47" s="182"/>
      <c r="D47" s="182"/>
      <c r="E47" s="182">
        <f>'実質公債費比率（分子）の構造'!L$47</f>
        <v>67</v>
      </c>
      <c r="F47" s="182"/>
      <c r="G47" s="182"/>
      <c r="H47" s="182">
        <f>'実質公債費比率（分子）の構造'!M$47</f>
        <v>91</v>
      </c>
      <c r="I47" s="182"/>
      <c r="J47" s="182"/>
      <c r="K47" s="182">
        <f>'実質公債費比率（分子）の構造'!N$47</f>
        <v>153</v>
      </c>
      <c r="L47" s="182"/>
      <c r="M47" s="182"/>
      <c r="N47" s="182">
        <f>'実質公債費比率（分子）の構造'!O$47</f>
        <v>204</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2691</v>
      </c>
      <c r="C49" s="182"/>
      <c r="D49" s="182"/>
      <c r="E49" s="182">
        <f>'実質公債費比率（分子）の構造'!L$45</f>
        <v>1793</v>
      </c>
      <c r="F49" s="182"/>
      <c r="G49" s="182"/>
      <c r="H49" s="182">
        <f>'実質公債費比率（分子）の構造'!M$45</f>
        <v>1457</v>
      </c>
      <c r="I49" s="182"/>
      <c r="J49" s="182"/>
      <c r="K49" s="182">
        <f>'実質公債費比率（分子）の構造'!N$45</f>
        <v>1231</v>
      </c>
      <c r="L49" s="182"/>
      <c r="M49" s="182"/>
      <c r="N49" s="182">
        <f>'実質公債費比率（分子）の構造'!O$45</f>
        <v>881</v>
      </c>
      <c r="O49" s="182"/>
      <c r="P49" s="182"/>
    </row>
    <row r="50" spans="1:16" x14ac:dyDescent="0.15">
      <c r="A50" s="182" t="s">
        <v>71</v>
      </c>
      <c r="B50" s="182" t="e">
        <f>NA()</f>
        <v>#N/A</v>
      </c>
      <c r="C50" s="182">
        <f>IF(ISNUMBER('実質公債費比率（分子）の構造'!K$53),'実質公債費比率（分子）の構造'!K$53,NA())</f>
        <v>-528</v>
      </c>
      <c r="D50" s="182" t="e">
        <f>NA()</f>
        <v>#N/A</v>
      </c>
      <c r="E50" s="182" t="e">
        <f>NA()</f>
        <v>#N/A</v>
      </c>
      <c r="F50" s="182">
        <f>IF(ISNUMBER('実質公債費比率（分子）の構造'!L$53),'実質公債費比率（分子）の構造'!L$53,NA())</f>
        <v>-1148</v>
      </c>
      <c r="G50" s="182" t="e">
        <f>NA()</f>
        <v>#N/A</v>
      </c>
      <c r="H50" s="182" t="e">
        <f>NA()</f>
        <v>#N/A</v>
      </c>
      <c r="I50" s="182">
        <f>IF(ISNUMBER('実質公債費比率（分子）の構造'!M$53),'実質公債費比率（分子）の構造'!M$53,NA())</f>
        <v>-1312</v>
      </c>
      <c r="J50" s="182" t="e">
        <f>NA()</f>
        <v>#N/A</v>
      </c>
      <c r="K50" s="182" t="e">
        <f>NA()</f>
        <v>#N/A</v>
      </c>
      <c r="L50" s="182">
        <f>IF(ISNUMBER('実質公債費比率（分子）の構造'!N$53),'実質公債費比率（分子）の構造'!N$53,NA())</f>
        <v>-1384</v>
      </c>
      <c r="M50" s="182" t="e">
        <f>NA()</f>
        <v>#N/A</v>
      </c>
      <c r="N50" s="182" t="e">
        <f>NA()</f>
        <v>#N/A</v>
      </c>
      <c r="O50" s="182">
        <f>IF(ISNUMBER('実質公債費比率（分子）の構造'!O$53),'実質公債費比率（分子）の構造'!O$53,NA())</f>
        <v>-1566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32183</v>
      </c>
      <c r="E56" s="181"/>
      <c r="F56" s="181"/>
      <c r="G56" s="181">
        <f>'将来負担比率（分子）の構造'!J$52</f>
        <v>29784</v>
      </c>
      <c r="H56" s="181"/>
      <c r="I56" s="181"/>
      <c r="J56" s="181">
        <f>'将来負担比率（分子）の構造'!K$52</f>
        <v>27396</v>
      </c>
      <c r="K56" s="181"/>
      <c r="L56" s="181"/>
      <c r="M56" s="181">
        <f>'将来負担比率（分子）の構造'!L$52</f>
        <v>25122</v>
      </c>
      <c r="N56" s="181"/>
      <c r="O56" s="181"/>
      <c r="P56" s="181">
        <f>'将来負担比率（分子）の構造'!M$52</f>
        <v>23756</v>
      </c>
    </row>
    <row r="57" spans="1:16" x14ac:dyDescent="0.15">
      <c r="A57" s="181" t="s">
        <v>42</v>
      </c>
      <c r="B57" s="181"/>
      <c r="C57" s="181"/>
      <c r="D57" s="181">
        <f>'将来負担比率（分子）の構造'!I$51</f>
        <v>643</v>
      </c>
      <c r="E57" s="181"/>
      <c r="F57" s="181"/>
      <c r="G57" s="181">
        <f>'将来負担比率（分子）の構造'!J$51</f>
        <v>618</v>
      </c>
      <c r="H57" s="181"/>
      <c r="I57" s="181"/>
      <c r="J57" s="181">
        <f>'将来負担比率（分子）の構造'!K$51</f>
        <v>591</v>
      </c>
      <c r="K57" s="181"/>
      <c r="L57" s="181"/>
      <c r="M57" s="181">
        <f>'将来負担比率（分子）の構造'!L$51</f>
        <v>564</v>
      </c>
      <c r="N57" s="181"/>
      <c r="O57" s="181"/>
      <c r="P57" s="181">
        <f>'将来負担比率（分子）の構造'!M$51</f>
        <v>536</v>
      </c>
    </row>
    <row r="58" spans="1:16" x14ac:dyDescent="0.15">
      <c r="A58" s="181" t="s">
        <v>41</v>
      </c>
      <c r="B58" s="181"/>
      <c r="C58" s="181"/>
      <c r="D58" s="181">
        <f>'将来負担比率（分子）の構造'!I$50</f>
        <v>44086</v>
      </c>
      <c r="E58" s="181"/>
      <c r="F58" s="181"/>
      <c r="G58" s="181">
        <f>'将来負担比率（分子）の構造'!J$50</f>
        <v>46044</v>
      </c>
      <c r="H58" s="181"/>
      <c r="I58" s="181"/>
      <c r="J58" s="181">
        <f>'将来負担比率（分子）の構造'!K$50</f>
        <v>48772</v>
      </c>
      <c r="K58" s="181"/>
      <c r="L58" s="181"/>
      <c r="M58" s="181">
        <f>'将来負担比率（分子）の構造'!L$50</f>
        <v>52691</v>
      </c>
      <c r="N58" s="181"/>
      <c r="O58" s="181"/>
      <c r="P58" s="181">
        <f>'将来負担比率（分子）の構造'!M$50</f>
        <v>49610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10520</v>
      </c>
      <c r="C62" s="181"/>
      <c r="D62" s="181"/>
      <c r="E62" s="181">
        <f>'将来負担比率（分子）の構造'!J$45</f>
        <v>10173</v>
      </c>
      <c r="F62" s="181"/>
      <c r="G62" s="181"/>
      <c r="H62" s="181">
        <f>'将来負担比率（分子）の構造'!K$45</f>
        <v>10648</v>
      </c>
      <c r="I62" s="181"/>
      <c r="J62" s="181"/>
      <c r="K62" s="181">
        <f>'将来負担比率（分子）の構造'!L$45</f>
        <v>10040</v>
      </c>
      <c r="L62" s="181"/>
      <c r="M62" s="181"/>
      <c r="N62" s="181">
        <f>'将来負担比率（分子）の構造'!M$45</f>
        <v>10179</v>
      </c>
      <c r="O62" s="181"/>
      <c r="P62" s="181"/>
    </row>
    <row r="63" spans="1:16" x14ac:dyDescent="0.15">
      <c r="A63" s="181" t="s">
        <v>34</v>
      </c>
      <c r="B63" s="181">
        <f>'将来負担比率（分子）の構造'!I$44</f>
        <v>801</v>
      </c>
      <c r="C63" s="181"/>
      <c r="D63" s="181"/>
      <c r="E63" s="181">
        <f>'将来負担比率（分子）の構造'!J$44</f>
        <v>942</v>
      </c>
      <c r="F63" s="181"/>
      <c r="G63" s="181"/>
      <c r="H63" s="181">
        <f>'将来負担比率（分子）の構造'!K$44</f>
        <v>912</v>
      </c>
      <c r="I63" s="181"/>
      <c r="J63" s="181"/>
      <c r="K63" s="181">
        <f>'将来負担比率（分子）の構造'!L$44</f>
        <v>971</v>
      </c>
      <c r="L63" s="181"/>
      <c r="M63" s="181"/>
      <c r="N63" s="181">
        <f>'将来負担比率（分子）の構造'!M$44</f>
        <v>1065</v>
      </c>
      <c r="O63" s="181"/>
      <c r="P63" s="181"/>
    </row>
    <row r="64" spans="1:16" x14ac:dyDescent="0.15">
      <c r="A64" s="181" t="s">
        <v>33</v>
      </c>
      <c r="B64" s="181">
        <f>'将来負担比率（分子）の構造'!I$43</f>
        <v>2009</v>
      </c>
      <c r="C64" s="181"/>
      <c r="D64" s="181"/>
      <c r="E64" s="181">
        <f>'将来負担比率（分子）の構造'!J$43</f>
        <v>1930</v>
      </c>
      <c r="F64" s="181"/>
      <c r="G64" s="181"/>
      <c r="H64" s="181">
        <f>'将来負担比率（分子）の構造'!K$43</f>
        <v>1848</v>
      </c>
      <c r="I64" s="181"/>
      <c r="J64" s="181"/>
      <c r="K64" s="181">
        <f>'将来負担比率（分子）の構造'!L$43</f>
        <v>1765</v>
      </c>
      <c r="L64" s="181"/>
      <c r="M64" s="181"/>
      <c r="N64" s="181">
        <f>'将来負担比率（分子）の構造'!M$43</f>
        <v>1681</v>
      </c>
      <c r="O64" s="181"/>
      <c r="P64" s="181"/>
    </row>
    <row r="65" spans="1:16" x14ac:dyDescent="0.15">
      <c r="A65" s="181" t="s">
        <v>32</v>
      </c>
      <c r="B65" s="181">
        <f>'将来負担比率（分子）の構造'!I$42</f>
        <v>148</v>
      </c>
      <c r="C65" s="181"/>
      <c r="D65" s="181"/>
      <c r="E65" s="181">
        <f>'将来負担比率（分子）の構造'!J$42</f>
        <v>120</v>
      </c>
      <c r="F65" s="181"/>
      <c r="G65" s="181"/>
      <c r="H65" s="181">
        <f>'将来負担比率（分子）の構造'!K$42</f>
        <v>95</v>
      </c>
      <c r="I65" s="181"/>
      <c r="J65" s="181"/>
      <c r="K65" s="181">
        <f>'将来負担比率（分子）の構造'!L$42</f>
        <v>72</v>
      </c>
      <c r="L65" s="181"/>
      <c r="M65" s="181"/>
      <c r="N65" s="181">
        <f>'将来負担比率（分子）の構造'!M$42</f>
        <v>60</v>
      </c>
      <c r="O65" s="181"/>
      <c r="P65" s="181"/>
    </row>
    <row r="66" spans="1:16" x14ac:dyDescent="0.15">
      <c r="A66" s="181" t="s">
        <v>31</v>
      </c>
      <c r="B66" s="181">
        <f>'将来負担比率（分子）の構造'!I$41</f>
        <v>12137</v>
      </c>
      <c r="C66" s="181"/>
      <c r="D66" s="181"/>
      <c r="E66" s="181">
        <f>'将来負担比率（分子）の構造'!J$41</f>
        <v>12698</v>
      </c>
      <c r="F66" s="181"/>
      <c r="G66" s="181"/>
      <c r="H66" s="181">
        <f>'将来負担比率（分子）の構造'!K$41</f>
        <v>13797</v>
      </c>
      <c r="I66" s="181"/>
      <c r="J66" s="181"/>
      <c r="K66" s="181">
        <f>'将来負担比率（分子）の構造'!L$41</f>
        <v>14647</v>
      </c>
      <c r="L66" s="181"/>
      <c r="M66" s="181"/>
      <c r="N66" s="181">
        <f>'将来負担比率（分子）の構造'!M$41</f>
        <v>15237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10038</v>
      </c>
      <c r="C72" s="185">
        <f>基金残高に係る経年分析!G55</f>
        <v>10842</v>
      </c>
      <c r="D72" s="185">
        <f>基金残高に係る経年分析!H55</f>
        <v>9668</v>
      </c>
    </row>
    <row r="73" spans="1:16" x14ac:dyDescent="0.15">
      <c r="A73" s="184" t="s">
        <v>78</v>
      </c>
      <c r="B73" s="185">
        <f>基金残高に係る経年分析!F56</f>
        <v>6283</v>
      </c>
      <c r="C73" s="185">
        <f>基金残高に係る経年分析!G56</f>
        <v>5536</v>
      </c>
      <c r="D73" s="185">
        <f>基金残高に係る経年分析!H56</f>
        <v>5043</v>
      </c>
    </row>
    <row r="74" spans="1:16" x14ac:dyDescent="0.15">
      <c r="A74" s="184" t="s">
        <v>79</v>
      </c>
      <c r="B74" s="185">
        <f>基金残高に係る経年分析!F57</f>
        <v>29399</v>
      </c>
      <c r="C74" s="185">
        <f>基金残高に係る経年分析!G57</f>
        <v>32517</v>
      </c>
      <c r="D74" s="185">
        <f>基金残高に係る経年分析!H57</f>
        <v>30452</v>
      </c>
    </row>
  </sheetData>
  <sheetProtection algorithmName="SHA-512" hashValue="5+8UviVky2CysqfMHFZtd+y7BjmMz4QiyEOZQDQA2MNa4KtqXbUG27dZCixKz2hJGS82hYGeqT2P87Cc1eiC2w==" saltValue="kF0SPQpdl+ujySO2lBl3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M50" sqref="M50:M5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23543307</v>
      </c>
      <c r="S5" s="698"/>
      <c r="T5" s="698"/>
      <c r="U5" s="698"/>
      <c r="V5" s="698"/>
      <c r="W5" s="698"/>
      <c r="X5" s="698"/>
      <c r="Y5" s="741"/>
      <c r="Z5" s="759">
        <v>17.899999999999999</v>
      </c>
      <c r="AA5" s="759"/>
      <c r="AB5" s="759"/>
      <c r="AC5" s="759"/>
      <c r="AD5" s="760">
        <v>23543307</v>
      </c>
      <c r="AE5" s="760"/>
      <c r="AF5" s="760"/>
      <c r="AG5" s="760"/>
      <c r="AH5" s="760"/>
      <c r="AI5" s="760"/>
      <c r="AJ5" s="760"/>
      <c r="AK5" s="760"/>
      <c r="AL5" s="742">
        <v>41.1</v>
      </c>
      <c r="AM5" s="713"/>
      <c r="AN5" s="713"/>
      <c r="AO5" s="743"/>
      <c r="AP5" s="708" t="s">
        <v>230</v>
      </c>
      <c r="AQ5" s="709"/>
      <c r="AR5" s="709"/>
      <c r="AS5" s="709"/>
      <c r="AT5" s="709"/>
      <c r="AU5" s="709"/>
      <c r="AV5" s="709"/>
      <c r="AW5" s="709"/>
      <c r="AX5" s="709"/>
      <c r="AY5" s="709"/>
      <c r="AZ5" s="709"/>
      <c r="BA5" s="709"/>
      <c r="BB5" s="709"/>
      <c r="BC5" s="709"/>
      <c r="BD5" s="709"/>
      <c r="BE5" s="709"/>
      <c r="BF5" s="710"/>
      <c r="BG5" s="642">
        <v>23541619</v>
      </c>
      <c r="BH5" s="643"/>
      <c r="BI5" s="643"/>
      <c r="BJ5" s="643"/>
      <c r="BK5" s="643"/>
      <c r="BL5" s="643"/>
      <c r="BM5" s="643"/>
      <c r="BN5" s="644"/>
      <c r="BO5" s="675">
        <v>100</v>
      </c>
      <c r="BP5" s="675"/>
      <c r="BQ5" s="675"/>
      <c r="BR5" s="675"/>
      <c r="BS5" s="676" t="s">
        <v>231</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223</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338613</v>
      </c>
      <c r="S6" s="643"/>
      <c r="T6" s="643"/>
      <c r="U6" s="643"/>
      <c r="V6" s="643"/>
      <c r="W6" s="643"/>
      <c r="X6" s="643"/>
      <c r="Y6" s="644"/>
      <c r="Z6" s="675">
        <v>0.3</v>
      </c>
      <c r="AA6" s="675"/>
      <c r="AB6" s="675"/>
      <c r="AC6" s="675"/>
      <c r="AD6" s="676">
        <v>338613</v>
      </c>
      <c r="AE6" s="676"/>
      <c r="AF6" s="676"/>
      <c r="AG6" s="676"/>
      <c r="AH6" s="676"/>
      <c r="AI6" s="676"/>
      <c r="AJ6" s="676"/>
      <c r="AK6" s="676"/>
      <c r="AL6" s="645">
        <v>0.6</v>
      </c>
      <c r="AM6" s="646"/>
      <c r="AN6" s="646"/>
      <c r="AO6" s="677"/>
      <c r="AP6" s="639" t="s">
        <v>236</v>
      </c>
      <c r="AQ6" s="640"/>
      <c r="AR6" s="640"/>
      <c r="AS6" s="640"/>
      <c r="AT6" s="640"/>
      <c r="AU6" s="640"/>
      <c r="AV6" s="640"/>
      <c r="AW6" s="640"/>
      <c r="AX6" s="640"/>
      <c r="AY6" s="640"/>
      <c r="AZ6" s="640"/>
      <c r="BA6" s="640"/>
      <c r="BB6" s="640"/>
      <c r="BC6" s="640"/>
      <c r="BD6" s="640"/>
      <c r="BE6" s="640"/>
      <c r="BF6" s="641"/>
      <c r="BG6" s="642">
        <v>23541619</v>
      </c>
      <c r="BH6" s="643"/>
      <c r="BI6" s="643"/>
      <c r="BJ6" s="643"/>
      <c r="BK6" s="643"/>
      <c r="BL6" s="643"/>
      <c r="BM6" s="643"/>
      <c r="BN6" s="644"/>
      <c r="BO6" s="675">
        <v>100</v>
      </c>
      <c r="BP6" s="675"/>
      <c r="BQ6" s="675"/>
      <c r="BR6" s="675"/>
      <c r="BS6" s="676" t="s">
        <v>231</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651325</v>
      </c>
      <c r="CS6" s="643"/>
      <c r="CT6" s="643"/>
      <c r="CU6" s="643"/>
      <c r="CV6" s="643"/>
      <c r="CW6" s="643"/>
      <c r="CX6" s="643"/>
      <c r="CY6" s="644"/>
      <c r="CZ6" s="742">
        <v>0.5</v>
      </c>
      <c r="DA6" s="713"/>
      <c r="DB6" s="713"/>
      <c r="DC6" s="745"/>
      <c r="DD6" s="648" t="s">
        <v>231</v>
      </c>
      <c r="DE6" s="643"/>
      <c r="DF6" s="643"/>
      <c r="DG6" s="643"/>
      <c r="DH6" s="643"/>
      <c r="DI6" s="643"/>
      <c r="DJ6" s="643"/>
      <c r="DK6" s="643"/>
      <c r="DL6" s="643"/>
      <c r="DM6" s="643"/>
      <c r="DN6" s="643"/>
      <c r="DO6" s="643"/>
      <c r="DP6" s="644"/>
      <c r="DQ6" s="648">
        <v>651325</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58224</v>
      </c>
      <c r="S7" s="643"/>
      <c r="T7" s="643"/>
      <c r="U7" s="643"/>
      <c r="V7" s="643"/>
      <c r="W7" s="643"/>
      <c r="X7" s="643"/>
      <c r="Y7" s="644"/>
      <c r="Z7" s="675">
        <v>0</v>
      </c>
      <c r="AA7" s="675"/>
      <c r="AB7" s="675"/>
      <c r="AC7" s="675"/>
      <c r="AD7" s="676">
        <v>58224</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20780683</v>
      </c>
      <c r="BH7" s="643"/>
      <c r="BI7" s="643"/>
      <c r="BJ7" s="643"/>
      <c r="BK7" s="643"/>
      <c r="BL7" s="643"/>
      <c r="BM7" s="643"/>
      <c r="BN7" s="644"/>
      <c r="BO7" s="675">
        <v>88.3</v>
      </c>
      <c r="BP7" s="675"/>
      <c r="BQ7" s="675"/>
      <c r="BR7" s="675"/>
      <c r="BS7" s="676" t="s">
        <v>130</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34337745</v>
      </c>
      <c r="CS7" s="643"/>
      <c r="CT7" s="643"/>
      <c r="CU7" s="643"/>
      <c r="CV7" s="643"/>
      <c r="CW7" s="643"/>
      <c r="CX7" s="643"/>
      <c r="CY7" s="644"/>
      <c r="CZ7" s="675">
        <v>27.8</v>
      </c>
      <c r="DA7" s="675"/>
      <c r="DB7" s="675"/>
      <c r="DC7" s="675"/>
      <c r="DD7" s="648">
        <v>1757792</v>
      </c>
      <c r="DE7" s="643"/>
      <c r="DF7" s="643"/>
      <c r="DG7" s="643"/>
      <c r="DH7" s="643"/>
      <c r="DI7" s="643"/>
      <c r="DJ7" s="643"/>
      <c r="DK7" s="643"/>
      <c r="DL7" s="643"/>
      <c r="DM7" s="643"/>
      <c r="DN7" s="643"/>
      <c r="DO7" s="643"/>
      <c r="DP7" s="644"/>
      <c r="DQ7" s="648">
        <v>11438295</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282640</v>
      </c>
      <c r="S8" s="643"/>
      <c r="T8" s="643"/>
      <c r="U8" s="643"/>
      <c r="V8" s="643"/>
      <c r="W8" s="643"/>
      <c r="X8" s="643"/>
      <c r="Y8" s="644"/>
      <c r="Z8" s="675">
        <v>0.2</v>
      </c>
      <c r="AA8" s="675"/>
      <c r="AB8" s="675"/>
      <c r="AC8" s="675"/>
      <c r="AD8" s="676">
        <v>282640</v>
      </c>
      <c r="AE8" s="676"/>
      <c r="AF8" s="676"/>
      <c r="AG8" s="676"/>
      <c r="AH8" s="676"/>
      <c r="AI8" s="676"/>
      <c r="AJ8" s="676"/>
      <c r="AK8" s="676"/>
      <c r="AL8" s="645">
        <v>0.5</v>
      </c>
      <c r="AM8" s="646"/>
      <c r="AN8" s="646"/>
      <c r="AO8" s="677"/>
      <c r="AP8" s="639" t="s">
        <v>242</v>
      </c>
      <c r="AQ8" s="640"/>
      <c r="AR8" s="640"/>
      <c r="AS8" s="640"/>
      <c r="AT8" s="640"/>
      <c r="AU8" s="640"/>
      <c r="AV8" s="640"/>
      <c r="AW8" s="640"/>
      <c r="AX8" s="640"/>
      <c r="AY8" s="640"/>
      <c r="AZ8" s="640"/>
      <c r="BA8" s="640"/>
      <c r="BB8" s="640"/>
      <c r="BC8" s="640"/>
      <c r="BD8" s="640"/>
      <c r="BE8" s="640"/>
      <c r="BF8" s="641"/>
      <c r="BG8" s="642">
        <v>421555</v>
      </c>
      <c r="BH8" s="643"/>
      <c r="BI8" s="643"/>
      <c r="BJ8" s="643"/>
      <c r="BK8" s="643"/>
      <c r="BL8" s="643"/>
      <c r="BM8" s="643"/>
      <c r="BN8" s="644"/>
      <c r="BO8" s="675">
        <v>1.8</v>
      </c>
      <c r="BP8" s="675"/>
      <c r="BQ8" s="675"/>
      <c r="BR8" s="675"/>
      <c r="BS8" s="648" t="s">
        <v>231</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55312353</v>
      </c>
      <c r="CS8" s="643"/>
      <c r="CT8" s="643"/>
      <c r="CU8" s="643"/>
      <c r="CV8" s="643"/>
      <c r="CW8" s="643"/>
      <c r="CX8" s="643"/>
      <c r="CY8" s="644"/>
      <c r="CZ8" s="675">
        <v>44.7</v>
      </c>
      <c r="DA8" s="675"/>
      <c r="DB8" s="675"/>
      <c r="DC8" s="675"/>
      <c r="DD8" s="648">
        <v>551810</v>
      </c>
      <c r="DE8" s="643"/>
      <c r="DF8" s="643"/>
      <c r="DG8" s="643"/>
      <c r="DH8" s="643"/>
      <c r="DI8" s="643"/>
      <c r="DJ8" s="643"/>
      <c r="DK8" s="643"/>
      <c r="DL8" s="643"/>
      <c r="DM8" s="643"/>
      <c r="DN8" s="643"/>
      <c r="DO8" s="643"/>
      <c r="DP8" s="644"/>
      <c r="DQ8" s="648">
        <v>27050978</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331353</v>
      </c>
      <c r="S9" s="643"/>
      <c r="T9" s="643"/>
      <c r="U9" s="643"/>
      <c r="V9" s="643"/>
      <c r="W9" s="643"/>
      <c r="X9" s="643"/>
      <c r="Y9" s="644"/>
      <c r="Z9" s="675">
        <v>0.3</v>
      </c>
      <c r="AA9" s="675"/>
      <c r="AB9" s="675"/>
      <c r="AC9" s="675"/>
      <c r="AD9" s="676">
        <v>331353</v>
      </c>
      <c r="AE9" s="676"/>
      <c r="AF9" s="676"/>
      <c r="AG9" s="676"/>
      <c r="AH9" s="676"/>
      <c r="AI9" s="676"/>
      <c r="AJ9" s="676"/>
      <c r="AK9" s="676"/>
      <c r="AL9" s="645">
        <v>0.6</v>
      </c>
      <c r="AM9" s="646"/>
      <c r="AN9" s="646"/>
      <c r="AO9" s="677"/>
      <c r="AP9" s="639" t="s">
        <v>245</v>
      </c>
      <c r="AQ9" s="640"/>
      <c r="AR9" s="640"/>
      <c r="AS9" s="640"/>
      <c r="AT9" s="640"/>
      <c r="AU9" s="640"/>
      <c r="AV9" s="640"/>
      <c r="AW9" s="640"/>
      <c r="AX9" s="640"/>
      <c r="AY9" s="640"/>
      <c r="AZ9" s="640"/>
      <c r="BA9" s="640"/>
      <c r="BB9" s="640"/>
      <c r="BC9" s="640"/>
      <c r="BD9" s="640"/>
      <c r="BE9" s="640"/>
      <c r="BF9" s="641"/>
      <c r="BG9" s="642">
        <v>20359128</v>
      </c>
      <c r="BH9" s="643"/>
      <c r="BI9" s="643"/>
      <c r="BJ9" s="643"/>
      <c r="BK9" s="643"/>
      <c r="BL9" s="643"/>
      <c r="BM9" s="643"/>
      <c r="BN9" s="644"/>
      <c r="BO9" s="675">
        <v>86.5</v>
      </c>
      <c r="BP9" s="675"/>
      <c r="BQ9" s="675"/>
      <c r="BR9" s="675"/>
      <c r="BS9" s="648" t="s">
        <v>231</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9139456</v>
      </c>
      <c r="CS9" s="643"/>
      <c r="CT9" s="643"/>
      <c r="CU9" s="643"/>
      <c r="CV9" s="643"/>
      <c r="CW9" s="643"/>
      <c r="CX9" s="643"/>
      <c r="CY9" s="644"/>
      <c r="CZ9" s="675">
        <v>7.4</v>
      </c>
      <c r="DA9" s="675"/>
      <c r="DB9" s="675"/>
      <c r="DC9" s="675"/>
      <c r="DD9" s="648">
        <v>407934</v>
      </c>
      <c r="DE9" s="643"/>
      <c r="DF9" s="643"/>
      <c r="DG9" s="643"/>
      <c r="DH9" s="643"/>
      <c r="DI9" s="643"/>
      <c r="DJ9" s="643"/>
      <c r="DK9" s="643"/>
      <c r="DL9" s="643"/>
      <c r="DM9" s="643"/>
      <c r="DN9" s="643"/>
      <c r="DO9" s="643"/>
      <c r="DP9" s="644"/>
      <c r="DQ9" s="648">
        <v>7307476</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231</v>
      </c>
      <c r="AE10" s="676"/>
      <c r="AF10" s="676"/>
      <c r="AG10" s="676"/>
      <c r="AH10" s="676"/>
      <c r="AI10" s="676"/>
      <c r="AJ10" s="676"/>
      <c r="AK10" s="676"/>
      <c r="AL10" s="645" t="s">
        <v>231</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t="s">
        <v>231</v>
      </c>
      <c r="BH10" s="643"/>
      <c r="BI10" s="643"/>
      <c r="BJ10" s="643"/>
      <c r="BK10" s="643"/>
      <c r="BL10" s="643"/>
      <c r="BM10" s="643"/>
      <c r="BN10" s="644"/>
      <c r="BO10" s="675" t="s">
        <v>231</v>
      </c>
      <c r="BP10" s="675"/>
      <c r="BQ10" s="675"/>
      <c r="BR10" s="675"/>
      <c r="BS10" s="648" t="s">
        <v>231</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v>153034</v>
      </c>
      <c r="CS10" s="643"/>
      <c r="CT10" s="643"/>
      <c r="CU10" s="643"/>
      <c r="CV10" s="643"/>
      <c r="CW10" s="643"/>
      <c r="CX10" s="643"/>
      <c r="CY10" s="644"/>
      <c r="CZ10" s="675">
        <v>0.1</v>
      </c>
      <c r="DA10" s="675"/>
      <c r="DB10" s="675"/>
      <c r="DC10" s="675"/>
      <c r="DD10" s="648" t="s">
        <v>231</v>
      </c>
      <c r="DE10" s="643"/>
      <c r="DF10" s="643"/>
      <c r="DG10" s="643"/>
      <c r="DH10" s="643"/>
      <c r="DI10" s="643"/>
      <c r="DJ10" s="643"/>
      <c r="DK10" s="643"/>
      <c r="DL10" s="643"/>
      <c r="DM10" s="643"/>
      <c r="DN10" s="643"/>
      <c r="DO10" s="643"/>
      <c r="DP10" s="644"/>
      <c r="DQ10" s="648">
        <v>135271</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5556819</v>
      </c>
      <c r="S11" s="643"/>
      <c r="T11" s="643"/>
      <c r="U11" s="643"/>
      <c r="V11" s="643"/>
      <c r="W11" s="643"/>
      <c r="X11" s="643"/>
      <c r="Y11" s="644"/>
      <c r="Z11" s="645">
        <v>4.2</v>
      </c>
      <c r="AA11" s="646"/>
      <c r="AB11" s="646"/>
      <c r="AC11" s="647"/>
      <c r="AD11" s="648">
        <v>5556819</v>
      </c>
      <c r="AE11" s="643"/>
      <c r="AF11" s="643"/>
      <c r="AG11" s="643"/>
      <c r="AH11" s="643"/>
      <c r="AI11" s="643"/>
      <c r="AJ11" s="643"/>
      <c r="AK11" s="644"/>
      <c r="AL11" s="645">
        <v>9.6999999999999993</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t="s">
        <v>231</v>
      </c>
      <c r="BH11" s="643"/>
      <c r="BI11" s="643"/>
      <c r="BJ11" s="643"/>
      <c r="BK11" s="643"/>
      <c r="BL11" s="643"/>
      <c r="BM11" s="643"/>
      <c r="BN11" s="644"/>
      <c r="BO11" s="675" t="s">
        <v>130</v>
      </c>
      <c r="BP11" s="675"/>
      <c r="BQ11" s="675"/>
      <c r="BR11" s="675"/>
      <c r="BS11" s="648" t="s">
        <v>231</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t="s">
        <v>231</v>
      </c>
      <c r="CS11" s="643"/>
      <c r="CT11" s="643"/>
      <c r="CU11" s="643"/>
      <c r="CV11" s="643"/>
      <c r="CW11" s="643"/>
      <c r="CX11" s="643"/>
      <c r="CY11" s="644"/>
      <c r="CZ11" s="675" t="s">
        <v>231</v>
      </c>
      <c r="DA11" s="675"/>
      <c r="DB11" s="675"/>
      <c r="DC11" s="675"/>
      <c r="DD11" s="648" t="s">
        <v>231</v>
      </c>
      <c r="DE11" s="643"/>
      <c r="DF11" s="643"/>
      <c r="DG11" s="643"/>
      <c r="DH11" s="643"/>
      <c r="DI11" s="643"/>
      <c r="DJ11" s="643"/>
      <c r="DK11" s="643"/>
      <c r="DL11" s="643"/>
      <c r="DM11" s="643"/>
      <c r="DN11" s="643"/>
      <c r="DO11" s="643"/>
      <c r="DP11" s="644"/>
      <c r="DQ11" s="648" t="s">
        <v>231</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130</v>
      </c>
      <c r="S12" s="643"/>
      <c r="T12" s="643"/>
      <c r="U12" s="643"/>
      <c r="V12" s="643"/>
      <c r="W12" s="643"/>
      <c r="X12" s="643"/>
      <c r="Y12" s="644"/>
      <c r="Z12" s="675" t="s">
        <v>130</v>
      </c>
      <c r="AA12" s="675"/>
      <c r="AB12" s="675"/>
      <c r="AC12" s="675"/>
      <c r="AD12" s="676" t="s">
        <v>130</v>
      </c>
      <c r="AE12" s="676"/>
      <c r="AF12" s="676"/>
      <c r="AG12" s="676"/>
      <c r="AH12" s="676"/>
      <c r="AI12" s="676"/>
      <c r="AJ12" s="676"/>
      <c r="AK12" s="676"/>
      <c r="AL12" s="645" t="s">
        <v>231</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t="s">
        <v>231</v>
      </c>
      <c r="BH12" s="643"/>
      <c r="BI12" s="643"/>
      <c r="BJ12" s="643"/>
      <c r="BK12" s="643"/>
      <c r="BL12" s="643"/>
      <c r="BM12" s="643"/>
      <c r="BN12" s="644"/>
      <c r="BO12" s="675" t="s">
        <v>231</v>
      </c>
      <c r="BP12" s="675"/>
      <c r="BQ12" s="675"/>
      <c r="BR12" s="675"/>
      <c r="BS12" s="648" t="s">
        <v>231</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5343301</v>
      </c>
      <c r="CS12" s="643"/>
      <c r="CT12" s="643"/>
      <c r="CU12" s="643"/>
      <c r="CV12" s="643"/>
      <c r="CW12" s="643"/>
      <c r="CX12" s="643"/>
      <c r="CY12" s="644"/>
      <c r="CZ12" s="675">
        <v>4.3</v>
      </c>
      <c r="DA12" s="675"/>
      <c r="DB12" s="675"/>
      <c r="DC12" s="675"/>
      <c r="DD12" s="648">
        <v>284124</v>
      </c>
      <c r="DE12" s="643"/>
      <c r="DF12" s="643"/>
      <c r="DG12" s="643"/>
      <c r="DH12" s="643"/>
      <c r="DI12" s="643"/>
      <c r="DJ12" s="643"/>
      <c r="DK12" s="643"/>
      <c r="DL12" s="643"/>
      <c r="DM12" s="643"/>
      <c r="DN12" s="643"/>
      <c r="DO12" s="643"/>
      <c r="DP12" s="644"/>
      <c r="DQ12" s="648">
        <v>2088421</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231</v>
      </c>
      <c r="AA13" s="675"/>
      <c r="AB13" s="675"/>
      <c r="AC13" s="675"/>
      <c r="AD13" s="676" t="s">
        <v>231</v>
      </c>
      <c r="AE13" s="676"/>
      <c r="AF13" s="676"/>
      <c r="AG13" s="676"/>
      <c r="AH13" s="676"/>
      <c r="AI13" s="676"/>
      <c r="AJ13" s="676"/>
      <c r="AK13" s="676"/>
      <c r="AL13" s="645" t="s">
        <v>130</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t="s">
        <v>231</v>
      </c>
      <c r="BH13" s="643"/>
      <c r="BI13" s="643"/>
      <c r="BJ13" s="643"/>
      <c r="BK13" s="643"/>
      <c r="BL13" s="643"/>
      <c r="BM13" s="643"/>
      <c r="BN13" s="644"/>
      <c r="BO13" s="675" t="s">
        <v>231</v>
      </c>
      <c r="BP13" s="675"/>
      <c r="BQ13" s="675"/>
      <c r="BR13" s="675"/>
      <c r="BS13" s="648" t="s">
        <v>231</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5006693</v>
      </c>
      <c r="CS13" s="643"/>
      <c r="CT13" s="643"/>
      <c r="CU13" s="643"/>
      <c r="CV13" s="643"/>
      <c r="CW13" s="643"/>
      <c r="CX13" s="643"/>
      <c r="CY13" s="644"/>
      <c r="CZ13" s="675">
        <v>4</v>
      </c>
      <c r="DA13" s="675"/>
      <c r="DB13" s="675"/>
      <c r="DC13" s="675"/>
      <c r="DD13" s="648">
        <v>2033819</v>
      </c>
      <c r="DE13" s="643"/>
      <c r="DF13" s="643"/>
      <c r="DG13" s="643"/>
      <c r="DH13" s="643"/>
      <c r="DI13" s="643"/>
      <c r="DJ13" s="643"/>
      <c r="DK13" s="643"/>
      <c r="DL13" s="643"/>
      <c r="DM13" s="643"/>
      <c r="DN13" s="643"/>
      <c r="DO13" s="643"/>
      <c r="DP13" s="644"/>
      <c r="DQ13" s="648">
        <v>3801989</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v>29</v>
      </c>
      <c r="S14" s="643"/>
      <c r="T14" s="643"/>
      <c r="U14" s="643"/>
      <c r="V14" s="643"/>
      <c r="W14" s="643"/>
      <c r="X14" s="643"/>
      <c r="Y14" s="644"/>
      <c r="Z14" s="675">
        <v>0</v>
      </c>
      <c r="AA14" s="675"/>
      <c r="AB14" s="675"/>
      <c r="AC14" s="675"/>
      <c r="AD14" s="676">
        <v>29</v>
      </c>
      <c r="AE14" s="676"/>
      <c r="AF14" s="676"/>
      <c r="AG14" s="676"/>
      <c r="AH14" s="676"/>
      <c r="AI14" s="676"/>
      <c r="AJ14" s="676"/>
      <c r="AK14" s="676"/>
      <c r="AL14" s="645">
        <v>0</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77924</v>
      </c>
      <c r="BH14" s="643"/>
      <c r="BI14" s="643"/>
      <c r="BJ14" s="643"/>
      <c r="BK14" s="643"/>
      <c r="BL14" s="643"/>
      <c r="BM14" s="643"/>
      <c r="BN14" s="644"/>
      <c r="BO14" s="675">
        <v>0.3</v>
      </c>
      <c r="BP14" s="675"/>
      <c r="BQ14" s="675"/>
      <c r="BR14" s="675"/>
      <c r="BS14" s="648" t="s">
        <v>231</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1064975</v>
      </c>
      <c r="CS14" s="643"/>
      <c r="CT14" s="643"/>
      <c r="CU14" s="643"/>
      <c r="CV14" s="643"/>
      <c r="CW14" s="643"/>
      <c r="CX14" s="643"/>
      <c r="CY14" s="644"/>
      <c r="CZ14" s="675">
        <v>0.9</v>
      </c>
      <c r="DA14" s="675"/>
      <c r="DB14" s="675"/>
      <c r="DC14" s="675"/>
      <c r="DD14" s="648">
        <v>508406</v>
      </c>
      <c r="DE14" s="643"/>
      <c r="DF14" s="643"/>
      <c r="DG14" s="643"/>
      <c r="DH14" s="643"/>
      <c r="DI14" s="643"/>
      <c r="DJ14" s="643"/>
      <c r="DK14" s="643"/>
      <c r="DL14" s="643"/>
      <c r="DM14" s="643"/>
      <c r="DN14" s="643"/>
      <c r="DO14" s="643"/>
      <c r="DP14" s="644"/>
      <c r="DQ14" s="648">
        <v>533361</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231</v>
      </c>
      <c r="AA15" s="675"/>
      <c r="AB15" s="675"/>
      <c r="AC15" s="675"/>
      <c r="AD15" s="676" t="s">
        <v>231</v>
      </c>
      <c r="AE15" s="676"/>
      <c r="AF15" s="676"/>
      <c r="AG15" s="676"/>
      <c r="AH15" s="676"/>
      <c r="AI15" s="676"/>
      <c r="AJ15" s="676"/>
      <c r="AK15" s="676"/>
      <c r="AL15" s="645" t="s">
        <v>231</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2683012</v>
      </c>
      <c r="BH15" s="643"/>
      <c r="BI15" s="643"/>
      <c r="BJ15" s="643"/>
      <c r="BK15" s="643"/>
      <c r="BL15" s="643"/>
      <c r="BM15" s="643"/>
      <c r="BN15" s="644"/>
      <c r="BO15" s="675">
        <v>11.4</v>
      </c>
      <c r="BP15" s="675"/>
      <c r="BQ15" s="675"/>
      <c r="BR15" s="675"/>
      <c r="BS15" s="648" t="s">
        <v>231</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11177992</v>
      </c>
      <c r="CS15" s="643"/>
      <c r="CT15" s="643"/>
      <c r="CU15" s="643"/>
      <c r="CV15" s="643"/>
      <c r="CW15" s="643"/>
      <c r="CX15" s="643"/>
      <c r="CY15" s="644"/>
      <c r="CZ15" s="675">
        <v>9</v>
      </c>
      <c r="DA15" s="675"/>
      <c r="DB15" s="675"/>
      <c r="DC15" s="675"/>
      <c r="DD15" s="648">
        <v>2006450</v>
      </c>
      <c r="DE15" s="643"/>
      <c r="DF15" s="643"/>
      <c r="DG15" s="643"/>
      <c r="DH15" s="643"/>
      <c r="DI15" s="643"/>
      <c r="DJ15" s="643"/>
      <c r="DK15" s="643"/>
      <c r="DL15" s="643"/>
      <c r="DM15" s="643"/>
      <c r="DN15" s="643"/>
      <c r="DO15" s="643"/>
      <c r="DP15" s="644"/>
      <c r="DQ15" s="648">
        <v>9194914</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59686</v>
      </c>
      <c r="S16" s="643"/>
      <c r="T16" s="643"/>
      <c r="U16" s="643"/>
      <c r="V16" s="643"/>
      <c r="W16" s="643"/>
      <c r="X16" s="643"/>
      <c r="Y16" s="644"/>
      <c r="Z16" s="675">
        <v>0</v>
      </c>
      <c r="AA16" s="675"/>
      <c r="AB16" s="675"/>
      <c r="AC16" s="675"/>
      <c r="AD16" s="676">
        <v>59686</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t="s">
        <v>130</v>
      </c>
      <c r="CS16" s="643"/>
      <c r="CT16" s="643"/>
      <c r="CU16" s="643"/>
      <c r="CV16" s="643"/>
      <c r="CW16" s="643"/>
      <c r="CX16" s="643"/>
      <c r="CY16" s="644"/>
      <c r="CZ16" s="675" t="s">
        <v>130</v>
      </c>
      <c r="DA16" s="675"/>
      <c r="DB16" s="675"/>
      <c r="DC16" s="675"/>
      <c r="DD16" s="648" t="s">
        <v>130</v>
      </c>
      <c r="DE16" s="643"/>
      <c r="DF16" s="643"/>
      <c r="DG16" s="643"/>
      <c r="DH16" s="643"/>
      <c r="DI16" s="643"/>
      <c r="DJ16" s="643"/>
      <c r="DK16" s="643"/>
      <c r="DL16" s="643"/>
      <c r="DM16" s="643"/>
      <c r="DN16" s="643"/>
      <c r="DO16" s="643"/>
      <c r="DP16" s="644"/>
      <c r="DQ16" s="648" t="s">
        <v>231</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t="s">
        <v>231</v>
      </c>
      <c r="S17" s="643"/>
      <c r="T17" s="643"/>
      <c r="U17" s="643"/>
      <c r="V17" s="643"/>
      <c r="W17" s="643"/>
      <c r="X17" s="643"/>
      <c r="Y17" s="644"/>
      <c r="Z17" s="675" t="s">
        <v>231</v>
      </c>
      <c r="AA17" s="675"/>
      <c r="AB17" s="675"/>
      <c r="AC17" s="675"/>
      <c r="AD17" s="676" t="s">
        <v>231</v>
      </c>
      <c r="AE17" s="676"/>
      <c r="AF17" s="676"/>
      <c r="AG17" s="676"/>
      <c r="AH17" s="676"/>
      <c r="AI17" s="676"/>
      <c r="AJ17" s="676"/>
      <c r="AK17" s="676"/>
      <c r="AL17" s="645" t="s">
        <v>231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1483879</v>
      </c>
      <c r="CS17" s="643"/>
      <c r="CT17" s="643"/>
      <c r="CU17" s="643"/>
      <c r="CV17" s="643"/>
      <c r="CW17" s="643"/>
      <c r="CX17" s="643"/>
      <c r="CY17" s="644"/>
      <c r="CZ17" s="675">
        <v>1.2</v>
      </c>
      <c r="DA17" s="675"/>
      <c r="DB17" s="675"/>
      <c r="DC17" s="675"/>
      <c r="DD17" s="648" t="s">
        <v>231</v>
      </c>
      <c r="DE17" s="643"/>
      <c r="DF17" s="643"/>
      <c r="DG17" s="643"/>
      <c r="DH17" s="643"/>
      <c r="DI17" s="643"/>
      <c r="DJ17" s="643"/>
      <c r="DK17" s="643"/>
      <c r="DL17" s="643"/>
      <c r="DM17" s="643"/>
      <c r="DN17" s="643"/>
      <c r="DO17" s="643"/>
      <c r="DP17" s="644"/>
      <c r="DQ17" s="648">
        <v>1444355</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132524</v>
      </c>
      <c r="S18" s="643"/>
      <c r="T18" s="643"/>
      <c r="U18" s="643"/>
      <c r="V18" s="643"/>
      <c r="W18" s="643"/>
      <c r="X18" s="643"/>
      <c r="Y18" s="644"/>
      <c r="Z18" s="675">
        <v>0.1</v>
      </c>
      <c r="AA18" s="675"/>
      <c r="AB18" s="675"/>
      <c r="AC18" s="675"/>
      <c r="AD18" s="676">
        <v>132524</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231</v>
      </c>
      <c r="DA18" s="675"/>
      <c r="DB18" s="675"/>
      <c r="DC18" s="675"/>
      <c r="DD18" s="648" t="s">
        <v>231</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97056</v>
      </c>
      <c r="S19" s="643"/>
      <c r="T19" s="643"/>
      <c r="U19" s="643"/>
      <c r="V19" s="643"/>
      <c r="W19" s="643"/>
      <c r="X19" s="643"/>
      <c r="Y19" s="644"/>
      <c r="Z19" s="675">
        <v>0.1</v>
      </c>
      <c r="AA19" s="675"/>
      <c r="AB19" s="675"/>
      <c r="AC19" s="675"/>
      <c r="AD19" s="676">
        <v>97056</v>
      </c>
      <c r="AE19" s="676"/>
      <c r="AF19" s="676"/>
      <c r="AG19" s="676"/>
      <c r="AH19" s="676"/>
      <c r="AI19" s="676"/>
      <c r="AJ19" s="676"/>
      <c r="AK19" s="676"/>
      <c r="AL19" s="645">
        <v>0.2</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1688</v>
      </c>
      <c r="BH19" s="643"/>
      <c r="BI19" s="643"/>
      <c r="BJ19" s="643"/>
      <c r="BK19" s="643"/>
      <c r="BL19" s="643"/>
      <c r="BM19" s="643"/>
      <c r="BN19" s="644"/>
      <c r="BO19" s="675">
        <v>0</v>
      </c>
      <c r="BP19" s="675"/>
      <c r="BQ19" s="675"/>
      <c r="BR19" s="675"/>
      <c r="BS19" s="648" t="s">
        <v>231</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33912</v>
      </c>
      <c r="S20" s="643"/>
      <c r="T20" s="643"/>
      <c r="U20" s="643"/>
      <c r="V20" s="643"/>
      <c r="W20" s="643"/>
      <c r="X20" s="643"/>
      <c r="Y20" s="644"/>
      <c r="Z20" s="675">
        <v>0</v>
      </c>
      <c r="AA20" s="675"/>
      <c r="AB20" s="675"/>
      <c r="AC20" s="675"/>
      <c r="AD20" s="676">
        <v>33912</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1688</v>
      </c>
      <c r="BH20" s="643"/>
      <c r="BI20" s="643"/>
      <c r="BJ20" s="643"/>
      <c r="BK20" s="643"/>
      <c r="BL20" s="643"/>
      <c r="BM20" s="643"/>
      <c r="BN20" s="644"/>
      <c r="BO20" s="675">
        <v>0</v>
      </c>
      <c r="BP20" s="675"/>
      <c r="BQ20" s="675"/>
      <c r="BR20" s="675"/>
      <c r="BS20" s="648" t="s">
        <v>130</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123670753</v>
      </c>
      <c r="CS20" s="643"/>
      <c r="CT20" s="643"/>
      <c r="CU20" s="643"/>
      <c r="CV20" s="643"/>
      <c r="CW20" s="643"/>
      <c r="CX20" s="643"/>
      <c r="CY20" s="644"/>
      <c r="CZ20" s="675">
        <v>100</v>
      </c>
      <c r="DA20" s="675"/>
      <c r="DB20" s="675"/>
      <c r="DC20" s="675"/>
      <c r="DD20" s="648">
        <v>7550335</v>
      </c>
      <c r="DE20" s="643"/>
      <c r="DF20" s="643"/>
      <c r="DG20" s="643"/>
      <c r="DH20" s="643"/>
      <c r="DI20" s="643"/>
      <c r="DJ20" s="643"/>
      <c r="DK20" s="643"/>
      <c r="DL20" s="643"/>
      <c r="DM20" s="643"/>
      <c r="DN20" s="643"/>
      <c r="DO20" s="643"/>
      <c r="DP20" s="644"/>
      <c r="DQ20" s="648">
        <v>63646385</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1556</v>
      </c>
      <c r="S21" s="643"/>
      <c r="T21" s="643"/>
      <c r="U21" s="643"/>
      <c r="V21" s="643"/>
      <c r="W21" s="643"/>
      <c r="X21" s="643"/>
      <c r="Y21" s="644"/>
      <c r="Z21" s="675">
        <v>0</v>
      </c>
      <c r="AA21" s="675"/>
      <c r="AB21" s="675"/>
      <c r="AC21" s="675"/>
      <c r="AD21" s="676">
        <v>1556</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v>1688</v>
      </c>
      <c r="BH21" s="643"/>
      <c r="BI21" s="643"/>
      <c r="BJ21" s="643"/>
      <c r="BK21" s="643"/>
      <c r="BL21" s="643"/>
      <c r="BM21" s="643"/>
      <c r="BN21" s="644"/>
      <c r="BO21" s="675">
        <v>0</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t="s">
        <v>130</v>
      </c>
      <c r="S22" s="643"/>
      <c r="T22" s="643"/>
      <c r="U22" s="643"/>
      <c r="V22" s="643"/>
      <c r="W22" s="643"/>
      <c r="X22" s="643"/>
      <c r="Y22" s="644"/>
      <c r="Z22" s="675" t="s">
        <v>231</v>
      </c>
      <c r="AA22" s="675"/>
      <c r="AB22" s="675"/>
      <c r="AC22" s="675"/>
      <c r="AD22" s="676" t="s">
        <v>231</v>
      </c>
      <c r="AE22" s="676"/>
      <c r="AF22" s="676"/>
      <c r="AG22" s="676"/>
      <c r="AH22" s="676"/>
      <c r="AI22" s="676"/>
      <c r="AJ22" s="676"/>
      <c r="AK22" s="676"/>
      <c r="AL22" s="645" t="s">
        <v>231</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231</v>
      </c>
      <c r="BP22" s="675"/>
      <c r="BQ22" s="675"/>
      <c r="BR22" s="675"/>
      <c r="BS22" s="648" t="s">
        <v>231</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t="s">
        <v>231</v>
      </c>
      <c r="S23" s="643"/>
      <c r="T23" s="643"/>
      <c r="U23" s="643"/>
      <c r="V23" s="643"/>
      <c r="W23" s="643"/>
      <c r="X23" s="643"/>
      <c r="Y23" s="644"/>
      <c r="Z23" s="675" t="s">
        <v>231</v>
      </c>
      <c r="AA23" s="675"/>
      <c r="AB23" s="675"/>
      <c r="AC23" s="675"/>
      <c r="AD23" s="676" t="s">
        <v>130</v>
      </c>
      <c r="AE23" s="676"/>
      <c r="AF23" s="676"/>
      <c r="AG23" s="676"/>
      <c r="AH23" s="676"/>
      <c r="AI23" s="676"/>
      <c r="AJ23" s="676"/>
      <c r="AK23" s="676"/>
      <c r="AL23" s="645" t="s">
        <v>231</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231</v>
      </c>
      <c r="BH23" s="643"/>
      <c r="BI23" s="643"/>
      <c r="BJ23" s="643"/>
      <c r="BK23" s="643"/>
      <c r="BL23" s="643"/>
      <c r="BM23" s="643"/>
      <c r="BN23" s="644"/>
      <c r="BO23" s="675" t="s">
        <v>231</v>
      </c>
      <c r="BP23" s="675"/>
      <c r="BQ23" s="675"/>
      <c r="BR23" s="675"/>
      <c r="BS23" s="648" t="s">
        <v>231</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t="s">
        <v>231</v>
      </c>
      <c r="S24" s="643"/>
      <c r="T24" s="643"/>
      <c r="U24" s="643"/>
      <c r="V24" s="643"/>
      <c r="W24" s="643"/>
      <c r="X24" s="643"/>
      <c r="Y24" s="644"/>
      <c r="Z24" s="675" t="s">
        <v>231</v>
      </c>
      <c r="AA24" s="675"/>
      <c r="AB24" s="675"/>
      <c r="AC24" s="675"/>
      <c r="AD24" s="676" t="s">
        <v>231</v>
      </c>
      <c r="AE24" s="676"/>
      <c r="AF24" s="676"/>
      <c r="AG24" s="676"/>
      <c r="AH24" s="676"/>
      <c r="AI24" s="676"/>
      <c r="AJ24" s="676"/>
      <c r="AK24" s="676"/>
      <c r="AL24" s="645" t="s">
        <v>231</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231</v>
      </c>
      <c r="BP24" s="675"/>
      <c r="BQ24" s="675"/>
      <c r="BR24" s="675"/>
      <c r="BS24" s="648" t="s">
        <v>231</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56138680</v>
      </c>
      <c r="CS24" s="698"/>
      <c r="CT24" s="698"/>
      <c r="CU24" s="698"/>
      <c r="CV24" s="698"/>
      <c r="CW24" s="698"/>
      <c r="CX24" s="698"/>
      <c r="CY24" s="741"/>
      <c r="CZ24" s="742">
        <v>45.4</v>
      </c>
      <c r="DA24" s="713"/>
      <c r="DB24" s="713"/>
      <c r="DC24" s="745"/>
      <c r="DD24" s="740">
        <v>29345008</v>
      </c>
      <c r="DE24" s="698"/>
      <c r="DF24" s="698"/>
      <c r="DG24" s="698"/>
      <c r="DH24" s="698"/>
      <c r="DI24" s="698"/>
      <c r="DJ24" s="698"/>
      <c r="DK24" s="741"/>
      <c r="DL24" s="740">
        <v>29070827</v>
      </c>
      <c r="DM24" s="698"/>
      <c r="DN24" s="698"/>
      <c r="DO24" s="698"/>
      <c r="DP24" s="698"/>
      <c r="DQ24" s="698"/>
      <c r="DR24" s="698"/>
      <c r="DS24" s="698"/>
      <c r="DT24" s="698"/>
      <c r="DU24" s="698"/>
      <c r="DV24" s="741"/>
      <c r="DW24" s="742">
        <v>50.7</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231</v>
      </c>
      <c r="S25" s="643"/>
      <c r="T25" s="643"/>
      <c r="U25" s="643"/>
      <c r="V25" s="643"/>
      <c r="W25" s="643"/>
      <c r="X25" s="643"/>
      <c r="Y25" s="644"/>
      <c r="Z25" s="675" t="s">
        <v>231</v>
      </c>
      <c r="AA25" s="675"/>
      <c r="AB25" s="675"/>
      <c r="AC25" s="675"/>
      <c r="AD25" s="676" t="s">
        <v>130</v>
      </c>
      <c r="AE25" s="676"/>
      <c r="AF25" s="676"/>
      <c r="AG25" s="676"/>
      <c r="AH25" s="676"/>
      <c r="AI25" s="676"/>
      <c r="AJ25" s="676"/>
      <c r="AK25" s="676"/>
      <c r="AL25" s="645" t="s">
        <v>231</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231</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17439978</v>
      </c>
      <c r="CS25" s="661"/>
      <c r="CT25" s="661"/>
      <c r="CU25" s="661"/>
      <c r="CV25" s="661"/>
      <c r="CW25" s="661"/>
      <c r="CX25" s="661"/>
      <c r="CY25" s="662"/>
      <c r="CZ25" s="645">
        <v>14.1</v>
      </c>
      <c r="DA25" s="663"/>
      <c r="DB25" s="663"/>
      <c r="DC25" s="664"/>
      <c r="DD25" s="648">
        <v>16137916</v>
      </c>
      <c r="DE25" s="661"/>
      <c r="DF25" s="661"/>
      <c r="DG25" s="661"/>
      <c r="DH25" s="661"/>
      <c r="DI25" s="661"/>
      <c r="DJ25" s="661"/>
      <c r="DK25" s="662"/>
      <c r="DL25" s="648">
        <v>15901017</v>
      </c>
      <c r="DM25" s="661"/>
      <c r="DN25" s="661"/>
      <c r="DO25" s="661"/>
      <c r="DP25" s="661"/>
      <c r="DQ25" s="661"/>
      <c r="DR25" s="661"/>
      <c r="DS25" s="661"/>
      <c r="DT25" s="661"/>
      <c r="DU25" s="661"/>
      <c r="DV25" s="662"/>
      <c r="DW25" s="645">
        <v>27.7</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30303195</v>
      </c>
      <c r="S26" s="643"/>
      <c r="T26" s="643"/>
      <c r="U26" s="643"/>
      <c r="V26" s="643"/>
      <c r="W26" s="643"/>
      <c r="X26" s="643"/>
      <c r="Y26" s="644"/>
      <c r="Z26" s="675">
        <v>23</v>
      </c>
      <c r="AA26" s="675"/>
      <c r="AB26" s="675"/>
      <c r="AC26" s="675"/>
      <c r="AD26" s="676">
        <v>30303195</v>
      </c>
      <c r="AE26" s="676"/>
      <c r="AF26" s="676"/>
      <c r="AG26" s="676"/>
      <c r="AH26" s="676"/>
      <c r="AI26" s="676"/>
      <c r="AJ26" s="676"/>
      <c r="AK26" s="676"/>
      <c r="AL26" s="645">
        <v>52.8</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130</v>
      </c>
      <c r="BP26" s="675"/>
      <c r="BQ26" s="675"/>
      <c r="BR26" s="675"/>
      <c r="BS26" s="648" t="s">
        <v>231</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11661636</v>
      </c>
      <c r="CS26" s="643"/>
      <c r="CT26" s="643"/>
      <c r="CU26" s="643"/>
      <c r="CV26" s="643"/>
      <c r="CW26" s="643"/>
      <c r="CX26" s="643"/>
      <c r="CY26" s="644"/>
      <c r="CZ26" s="645">
        <v>9.4</v>
      </c>
      <c r="DA26" s="663"/>
      <c r="DB26" s="663"/>
      <c r="DC26" s="664"/>
      <c r="DD26" s="648">
        <v>10864352</v>
      </c>
      <c r="DE26" s="643"/>
      <c r="DF26" s="643"/>
      <c r="DG26" s="643"/>
      <c r="DH26" s="643"/>
      <c r="DI26" s="643"/>
      <c r="DJ26" s="643"/>
      <c r="DK26" s="644"/>
      <c r="DL26" s="648" t="s">
        <v>231</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27165</v>
      </c>
      <c r="S27" s="643"/>
      <c r="T27" s="643"/>
      <c r="U27" s="643"/>
      <c r="V27" s="643"/>
      <c r="W27" s="643"/>
      <c r="X27" s="643"/>
      <c r="Y27" s="644"/>
      <c r="Z27" s="675">
        <v>0</v>
      </c>
      <c r="AA27" s="675"/>
      <c r="AB27" s="675"/>
      <c r="AC27" s="675"/>
      <c r="AD27" s="676">
        <v>27165</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23543307</v>
      </c>
      <c r="BH27" s="643"/>
      <c r="BI27" s="643"/>
      <c r="BJ27" s="643"/>
      <c r="BK27" s="643"/>
      <c r="BL27" s="643"/>
      <c r="BM27" s="643"/>
      <c r="BN27" s="644"/>
      <c r="BO27" s="675">
        <v>100</v>
      </c>
      <c r="BP27" s="675"/>
      <c r="BQ27" s="675"/>
      <c r="BR27" s="675"/>
      <c r="BS27" s="648" t="s">
        <v>231</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37217021</v>
      </c>
      <c r="CS27" s="661"/>
      <c r="CT27" s="661"/>
      <c r="CU27" s="661"/>
      <c r="CV27" s="661"/>
      <c r="CW27" s="661"/>
      <c r="CX27" s="661"/>
      <c r="CY27" s="662"/>
      <c r="CZ27" s="645">
        <v>30.1</v>
      </c>
      <c r="DA27" s="663"/>
      <c r="DB27" s="663"/>
      <c r="DC27" s="664"/>
      <c r="DD27" s="648">
        <v>11764935</v>
      </c>
      <c r="DE27" s="661"/>
      <c r="DF27" s="661"/>
      <c r="DG27" s="661"/>
      <c r="DH27" s="661"/>
      <c r="DI27" s="661"/>
      <c r="DJ27" s="661"/>
      <c r="DK27" s="662"/>
      <c r="DL27" s="648">
        <v>11727653</v>
      </c>
      <c r="DM27" s="661"/>
      <c r="DN27" s="661"/>
      <c r="DO27" s="661"/>
      <c r="DP27" s="661"/>
      <c r="DQ27" s="661"/>
      <c r="DR27" s="661"/>
      <c r="DS27" s="661"/>
      <c r="DT27" s="661"/>
      <c r="DU27" s="661"/>
      <c r="DV27" s="662"/>
      <c r="DW27" s="645">
        <v>20.5</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632225</v>
      </c>
      <c r="S28" s="643"/>
      <c r="T28" s="643"/>
      <c r="U28" s="643"/>
      <c r="V28" s="643"/>
      <c r="W28" s="643"/>
      <c r="X28" s="643"/>
      <c r="Y28" s="644"/>
      <c r="Z28" s="675">
        <v>0.5</v>
      </c>
      <c r="AA28" s="675"/>
      <c r="AB28" s="675"/>
      <c r="AC28" s="675"/>
      <c r="AD28" s="676" t="s">
        <v>231</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1481681</v>
      </c>
      <c r="CS28" s="643"/>
      <c r="CT28" s="643"/>
      <c r="CU28" s="643"/>
      <c r="CV28" s="643"/>
      <c r="CW28" s="643"/>
      <c r="CX28" s="643"/>
      <c r="CY28" s="644"/>
      <c r="CZ28" s="645">
        <v>1.2</v>
      </c>
      <c r="DA28" s="663"/>
      <c r="DB28" s="663"/>
      <c r="DC28" s="664"/>
      <c r="DD28" s="648">
        <v>1442157</v>
      </c>
      <c r="DE28" s="643"/>
      <c r="DF28" s="643"/>
      <c r="DG28" s="643"/>
      <c r="DH28" s="643"/>
      <c r="DI28" s="643"/>
      <c r="DJ28" s="643"/>
      <c r="DK28" s="644"/>
      <c r="DL28" s="648">
        <v>1442157</v>
      </c>
      <c r="DM28" s="643"/>
      <c r="DN28" s="643"/>
      <c r="DO28" s="643"/>
      <c r="DP28" s="643"/>
      <c r="DQ28" s="643"/>
      <c r="DR28" s="643"/>
      <c r="DS28" s="643"/>
      <c r="DT28" s="643"/>
      <c r="DU28" s="643"/>
      <c r="DV28" s="644"/>
      <c r="DW28" s="645">
        <v>2.5</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2130308</v>
      </c>
      <c r="S29" s="643"/>
      <c r="T29" s="643"/>
      <c r="U29" s="643"/>
      <c r="V29" s="643"/>
      <c r="W29" s="643"/>
      <c r="X29" s="643"/>
      <c r="Y29" s="644"/>
      <c r="Z29" s="675">
        <v>1.6</v>
      </c>
      <c r="AA29" s="675"/>
      <c r="AB29" s="675"/>
      <c r="AC29" s="675"/>
      <c r="AD29" s="676">
        <v>1521003</v>
      </c>
      <c r="AE29" s="676"/>
      <c r="AF29" s="676"/>
      <c r="AG29" s="676"/>
      <c r="AH29" s="676"/>
      <c r="AI29" s="676"/>
      <c r="AJ29" s="676"/>
      <c r="AK29" s="676"/>
      <c r="AL29" s="645">
        <v>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307</v>
      </c>
      <c r="CE29" s="731"/>
      <c r="CF29" s="681" t="s">
        <v>308</v>
      </c>
      <c r="CG29" s="682"/>
      <c r="CH29" s="682"/>
      <c r="CI29" s="682"/>
      <c r="CJ29" s="682"/>
      <c r="CK29" s="682"/>
      <c r="CL29" s="682"/>
      <c r="CM29" s="682"/>
      <c r="CN29" s="682"/>
      <c r="CO29" s="682"/>
      <c r="CP29" s="682"/>
      <c r="CQ29" s="683"/>
      <c r="CR29" s="642">
        <v>1481681</v>
      </c>
      <c r="CS29" s="661"/>
      <c r="CT29" s="661"/>
      <c r="CU29" s="661"/>
      <c r="CV29" s="661"/>
      <c r="CW29" s="661"/>
      <c r="CX29" s="661"/>
      <c r="CY29" s="662"/>
      <c r="CZ29" s="645">
        <v>1.2</v>
      </c>
      <c r="DA29" s="663"/>
      <c r="DB29" s="663"/>
      <c r="DC29" s="664"/>
      <c r="DD29" s="648">
        <v>1442157</v>
      </c>
      <c r="DE29" s="661"/>
      <c r="DF29" s="661"/>
      <c r="DG29" s="661"/>
      <c r="DH29" s="661"/>
      <c r="DI29" s="661"/>
      <c r="DJ29" s="661"/>
      <c r="DK29" s="662"/>
      <c r="DL29" s="648">
        <v>1442157</v>
      </c>
      <c r="DM29" s="661"/>
      <c r="DN29" s="661"/>
      <c r="DO29" s="661"/>
      <c r="DP29" s="661"/>
      <c r="DQ29" s="661"/>
      <c r="DR29" s="661"/>
      <c r="DS29" s="661"/>
      <c r="DT29" s="661"/>
      <c r="DU29" s="661"/>
      <c r="DV29" s="662"/>
      <c r="DW29" s="645">
        <v>2.5</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627874</v>
      </c>
      <c r="S30" s="643"/>
      <c r="T30" s="643"/>
      <c r="U30" s="643"/>
      <c r="V30" s="643"/>
      <c r="W30" s="643"/>
      <c r="X30" s="643"/>
      <c r="Y30" s="644"/>
      <c r="Z30" s="675">
        <v>0.5</v>
      </c>
      <c r="AA30" s="675"/>
      <c r="AB30" s="675"/>
      <c r="AC30" s="675"/>
      <c r="AD30" s="676" t="s">
        <v>231</v>
      </c>
      <c r="AE30" s="676"/>
      <c r="AF30" s="676"/>
      <c r="AG30" s="676"/>
      <c r="AH30" s="676"/>
      <c r="AI30" s="676"/>
      <c r="AJ30" s="676"/>
      <c r="AK30" s="676"/>
      <c r="AL30" s="645" t="s">
        <v>231</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2"/>
      <c r="CE30" s="733"/>
      <c r="CF30" s="681" t="s">
        <v>312</v>
      </c>
      <c r="CG30" s="682"/>
      <c r="CH30" s="682"/>
      <c r="CI30" s="682"/>
      <c r="CJ30" s="682"/>
      <c r="CK30" s="682"/>
      <c r="CL30" s="682"/>
      <c r="CM30" s="682"/>
      <c r="CN30" s="682"/>
      <c r="CO30" s="682"/>
      <c r="CP30" s="682"/>
      <c r="CQ30" s="683"/>
      <c r="CR30" s="642">
        <v>1390765</v>
      </c>
      <c r="CS30" s="643"/>
      <c r="CT30" s="643"/>
      <c r="CU30" s="643"/>
      <c r="CV30" s="643"/>
      <c r="CW30" s="643"/>
      <c r="CX30" s="643"/>
      <c r="CY30" s="644"/>
      <c r="CZ30" s="645">
        <v>1.1000000000000001</v>
      </c>
      <c r="DA30" s="663"/>
      <c r="DB30" s="663"/>
      <c r="DC30" s="664"/>
      <c r="DD30" s="648">
        <v>1362140</v>
      </c>
      <c r="DE30" s="643"/>
      <c r="DF30" s="643"/>
      <c r="DG30" s="643"/>
      <c r="DH30" s="643"/>
      <c r="DI30" s="643"/>
      <c r="DJ30" s="643"/>
      <c r="DK30" s="644"/>
      <c r="DL30" s="648">
        <v>1362140</v>
      </c>
      <c r="DM30" s="643"/>
      <c r="DN30" s="643"/>
      <c r="DO30" s="643"/>
      <c r="DP30" s="643"/>
      <c r="DQ30" s="643"/>
      <c r="DR30" s="643"/>
      <c r="DS30" s="643"/>
      <c r="DT30" s="643"/>
      <c r="DU30" s="643"/>
      <c r="DV30" s="644"/>
      <c r="DW30" s="645">
        <v>2.4</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43333170</v>
      </c>
      <c r="S31" s="643"/>
      <c r="T31" s="643"/>
      <c r="U31" s="643"/>
      <c r="V31" s="643"/>
      <c r="W31" s="643"/>
      <c r="X31" s="643"/>
      <c r="Y31" s="644"/>
      <c r="Z31" s="675">
        <v>32.9</v>
      </c>
      <c r="AA31" s="675"/>
      <c r="AB31" s="675"/>
      <c r="AC31" s="675"/>
      <c r="AD31" s="676" t="s">
        <v>231</v>
      </c>
      <c r="AE31" s="676"/>
      <c r="AF31" s="676"/>
      <c r="AG31" s="676"/>
      <c r="AH31" s="676"/>
      <c r="AI31" s="676"/>
      <c r="AJ31" s="676"/>
      <c r="AK31" s="676"/>
      <c r="AL31" s="645" t="s">
        <v>231</v>
      </c>
      <c r="AM31" s="646"/>
      <c r="AN31" s="646"/>
      <c r="AO31" s="677"/>
      <c r="AP31" s="716" t="s">
        <v>314</v>
      </c>
      <c r="AQ31" s="717"/>
      <c r="AR31" s="717"/>
      <c r="AS31" s="717"/>
      <c r="AT31" s="722" t="s">
        <v>315</v>
      </c>
      <c r="AU31" s="231"/>
      <c r="AV31" s="231"/>
      <c r="AW31" s="231"/>
      <c r="AX31" s="708" t="s">
        <v>190</v>
      </c>
      <c r="AY31" s="709"/>
      <c r="AZ31" s="709"/>
      <c r="BA31" s="709"/>
      <c r="BB31" s="709"/>
      <c r="BC31" s="709"/>
      <c r="BD31" s="709"/>
      <c r="BE31" s="709"/>
      <c r="BF31" s="710"/>
      <c r="BG31" s="711">
        <v>98.3</v>
      </c>
      <c r="BH31" s="712"/>
      <c r="BI31" s="712"/>
      <c r="BJ31" s="712"/>
      <c r="BK31" s="712"/>
      <c r="BL31" s="712"/>
      <c r="BM31" s="713">
        <v>96.7</v>
      </c>
      <c r="BN31" s="712"/>
      <c r="BO31" s="712"/>
      <c r="BP31" s="712"/>
      <c r="BQ31" s="714"/>
      <c r="BR31" s="711">
        <v>98.6</v>
      </c>
      <c r="BS31" s="712"/>
      <c r="BT31" s="712"/>
      <c r="BU31" s="712"/>
      <c r="BV31" s="712"/>
      <c r="BW31" s="712"/>
      <c r="BX31" s="713">
        <v>97.2</v>
      </c>
      <c r="BY31" s="712"/>
      <c r="BZ31" s="712"/>
      <c r="CA31" s="712"/>
      <c r="CB31" s="714"/>
      <c r="CD31" s="732"/>
      <c r="CE31" s="733"/>
      <c r="CF31" s="681" t="s">
        <v>316</v>
      </c>
      <c r="CG31" s="682"/>
      <c r="CH31" s="682"/>
      <c r="CI31" s="682"/>
      <c r="CJ31" s="682"/>
      <c r="CK31" s="682"/>
      <c r="CL31" s="682"/>
      <c r="CM31" s="682"/>
      <c r="CN31" s="682"/>
      <c r="CO31" s="682"/>
      <c r="CP31" s="682"/>
      <c r="CQ31" s="683"/>
      <c r="CR31" s="642">
        <v>90916</v>
      </c>
      <c r="CS31" s="661"/>
      <c r="CT31" s="661"/>
      <c r="CU31" s="661"/>
      <c r="CV31" s="661"/>
      <c r="CW31" s="661"/>
      <c r="CX31" s="661"/>
      <c r="CY31" s="662"/>
      <c r="CZ31" s="645">
        <v>0.1</v>
      </c>
      <c r="DA31" s="663"/>
      <c r="DB31" s="663"/>
      <c r="DC31" s="664"/>
      <c r="DD31" s="648">
        <v>80017</v>
      </c>
      <c r="DE31" s="661"/>
      <c r="DF31" s="661"/>
      <c r="DG31" s="661"/>
      <c r="DH31" s="661"/>
      <c r="DI31" s="661"/>
      <c r="DJ31" s="661"/>
      <c r="DK31" s="662"/>
      <c r="DL31" s="648">
        <v>80017</v>
      </c>
      <c r="DM31" s="661"/>
      <c r="DN31" s="661"/>
      <c r="DO31" s="661"/>
      <c r="DP31" s="661"/>
      <c r="DQ31" s="661"/>
      <c r="DR31" s="661"/>
      <c r="DS31" s="661"/>
      <c r="DT31" s="661"/>
      <c r="DU31" s="661"/>
      <c r="DV31" s="662"/>
      <c r="DW31" s="645">
        <v>0.1</v>
      </c>
      <c r="DX31" s="663"/>
      <c r="DY31" s="663"/>
      <c r="DZ31" s="663"/>
      <c r="EA31" s="663"/>
      <c r="EB31" s="663"/>
      <c r="EC31" s="684"/>
    </row>
    <row r="32" spans="2:133" ht="11.25" customHeight="1" x14ac:dyDescent="0.15">
      <c r="B32" s="725" t="s">
        <v>317</v>
      </c>
      <c r="C32" s="726"/>
      <c r="D32" s="726"/>
      <c r="E32" s="726"/>
      <c r="F32" s="726"/>
      <c r="G32" s="726"/>
      <c r="H32" s="726"/>
      <c r="I32" s="726"/>
      <c r="J32" s="726"/>
      <c r="K32" s="726"/>
      <c r="L32" s="726"/>
      <c r="M32" s="726"/>
      <c r="N32" s="726"/>
      <c r="O32" s="726"/>
      <c r="P32" s="726"/>
      <c r="Q32" s="727"/>
      <c r="R32" s="642">
        <v>27432593</v>
      </c>
      <c r="S32" s="643"/>
      <c r="T32" s="643"/>
      <c r="U32" s="643"/>
      <c r="V32" s="643"/>
      <c r="W32" s="643"/>
      <c r="X32" s="643"/>
      <c r="Y32" s="644"/>
      <c r="Z32" s="675">
        <v>20.8</v>
      </c>
      <c r="AA32" s="675"/>
      <c r="AB32" s="675"/>
      <c r="AC32" s="675"/>
      <c r="AD32" s="676">
        <v>25173817</v>
      </c>
      <c r="AE32" s="676"/>
      <c r="AF32" s="676"/>
      <c r="AG32" s="676"/>
      <c r="AH32" s="676"/>
      <c r="AI32" s="676"/>
      <c r="AJ32" s="676"/>
      <c r="AK32" s="676"/>
      <c r="AL32" s="645">
        <v>43.9</v>
      </c>
      <c r="AM32" s="646"/>
      <c r="AN32" s="646"/>
      <c r="AO32" s="677"/>
      <c r="AP32" s="718"/>
      <c r="AQ32" s="719"/>
      <c r="AR32" s="719"/>
      <c r="AS32" s="719"/>
      <c r="AT32" s="723"/>
      <c r="AU32" s="230" t="s">
        <v>318</v>
      </c>
      <c r="AV32" s="230"/>
      <c r="AW32" s="230"/>
      <c r="AX32" s="639" t="s">
        <v>319</v>
      </c>
      <c r="AY32" s="640"/>
      <c r="AZ32" s="640"/>
      <c r="BA32" s="640"/>
      <c r="BB32" s="640"/>
      <c r="BC32" s="640"/>
      <c r="BD32" s="640"/>
      <c r="BE32" s="640"/>
      <c r="BF32" s="641"/>
      <c r="BG32" s="715">
        <v>98.1</v>
      </c>
      <c r="BH32" s="661"/>
      <c r="BI32" s="661"/>
      <c r="BJ32" s="661"/>
      <c r="BK32" s="661"/>
      <c r="BL32" s="661"/>
      <c r="BM32" s="646">
        <v>96.4</v>
      </c>
      <c r="BN32" s="707"/>
      <c r="BO32" s="707"/>
      <c r="BP32" s="707"/>
      <c r="BQ32" s="688"/>
      <c r="BR32" s="715">
        <v>98.4</v>
      </c>
      <c r="BS32" s="661"/>
      <c r="BT32" s="661"/>
      <c r="BU32" s="661"/>
      <c r="BV32" s="661"/>
      <c r="BW32" s="661"/>
      <c r="BX32" s="646">
        <v>96.8</v>
      </c>
      <c r="BY32" s="707"/>
      <c r="BZ32" s="707"/>
      <c r="CA32" s="707"/>
      <c r="CB32" s="688"/>
      <c r="CD32" s="734"/>
      <c r="CE32" s="735"/>
      <c r="CF32" s="681" t="s">
        <v>320</v>
      </c>
      <c r="CG32" s="682"/>
      <c r="CH32" s="682"/>
      <c r="CI32" s="682"/>
      <c r="CJ32" s="682"/>
      <c r="CK32" s="682"/>
      <c r="CL32" s="682"/>
      <c r="CM32" s="682"/>
      <c r="CN32" s="682"/>
      <c r="CO32" s="682"/>
      <c r="CP32" s="682"/>
      <c r="CQ32" s="683"/>
      <c r="CR32" s="642" t="s">
        <v>130</v>
      </c>
      <c r="CS32" s="643"/>
      <c r="CT32" s="643"/>
      <c r="CU32" s="643"/>
      <c r="CV32" s="643"/>
      <c r="CW32" s="643"/>
      <c r="CX32" s="643"/>
      <c r="CY32" s="644"/>
      <c r="CZ32" s="645" t="s">
        <v>231</v>
      </c>
      <c r="DA32" s="663"/>
      <c r="DB32" s="663"/>
      <c r="DC32" s="664"/>
      <c r="DD32" s="648" t="s">
        <v>231</v>
      </c>
      <c r="DE32" s="643"/>
      <c r="DF32" s="643"/>
      <c r="DG32" s="643"/>
      <c r="DH32" s="643"/>
      <c r="DI32" s="643"/>
      <c r="DJ32" s="643"/>
      <c r="DK32" s="644"/>
      <c r="DL32" s="648" t="s">
        <v>231</v>
      </c>
      <c r="DM32" s="643"/>
      <c r="DN32" s="643"/>
      <c r="DO32" s="643"/>
      <c r="DP32" s="643"/>
      <c r="DQ32" s="643"/>
      <c r="DR32" s="643"/>
      <c r="DS32" s="643"/>
      <c r="DT32" s="643"/>
      <c r="DU32" s="643"/>
      <c r="DV32" s="644"/>
      <c r="DW32" s="645" t="s">
        <v>130</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9175121</v>
      </c>
      <c r="S33" s="643"/>
      <c r="T33" s="643"/>
      <c r="U33" s="643"/>
      <c r="V33" s="643"/>
      <c r="W33" s="643"/>
      <c r="X33" s="643"/>
      <c r="Y33" s="644"/>
      <c r="Z33" s="675">
        <v>7</v>
      </c>
      <c r="AA33" s="675"/>
      <c r="AB33" s="675"/>
      <c r="AC33" s="675"/>
      <c r="AD33" s="676" t="s">
        <v>130</v>
      </c>
      <c r="AE33" s="676"/>
      <c r="AF33" s="676"/>
      <c r="AG33" s="676"/>
      <c r="AH33" s="676"/>
      <c r="AI33" s="676"/>
      <c r="AJ33" s="676"/>
      <c r="AK33" s="676"/>
      <c r="AL33" s="645" t="s">
        <v>231</v>
      </c>
      <c r="AM33" s="646"/>
      <c r="AN33" s="646"/>
      <c r="AO33" s="677"/>
      <c r="AP33" s="720"/>
      <c r="AQ33" s="721"/>
      <c r="AR33" s="721"/>
      <c r="AS33" s="721"/>
      <c r="AT33" s="724"/>
      <c r="AU33" s="232"/>
      <c r="AV33" s="232"/>
      <c r="AW33" s="232"/>
      <c r="AX33" s="623" t="s">
        <v>322</v>
      </c>
      <c r="AY33" s="624"/>
      <c r="AZ33" s="624"/>
      <c r="BA33" s="624"/>
      <c r="BB33" s="624"/>
      <c r="BC33" s="624"/>
      <c r="BD33" s="624"/>
      <c r="BE33" s="624"/>
      <c r="BF33" s="625"/>
      <c r="BG33" s="706" t="s">
        <v>130</v>
      </c>
      <c r="BH33" s="627"/>
      <c r="BI33" s="627"/>
      <c r="BJ33" s="627"/>
      <c r="BK33" s="627"/>
      <c r="BL33" s="627"/>
      <c r="BM33" s="669" t="s">
        <v>231</v>
      </c>
      <c r="BN33" s="627"/>
      <c r="BO33" s="627"/>
      <c r="BP33" s="627"/>
      <c r="BQ33" s="671"/>
      <c r="BR33" s="706" t="s">
        <v>231</v>
      </c>
      <c r="BS33" s="627"/>
      <c r="BT33" s="627"/>
      <c r="BU33" s="627"/>
      <c r="BV33" s="627"/>
      <c r="BW33" s="627"/>
      <c r="BX33" s="669" t="s">
        <v>231</v>
      </c>
      <c r="BY33" s="627"/>
      <c r="BZ33" s="627"/>
      <c r="CA33" s="627"/>
      <c r="CB33" s="671"/>
      <c r="CD33" s="681" t="s">
        <v>323</v>
      </c>
      <c r="CE33" s="682"/>
      <c r="CF33" s="682"/>
      <c r="CG33" s="682"/>
      <c r="CH33" s="682"/>
      <c r="CI33" s="682"/>
      <c r="CJ33" s="682"/>
      <c r="CK33" s="682"/>
      <c r="CL33" s="682"/>
      <c r="CM33" s="682"/>
      <c r="CN33" s="682"/>
      <c r="CO33" s="682"/>
      <c r="CP33" s="682"/>
      <c r="CQ33" s="683"/>
      <c r="CR33" s="642">
        <v>59981738</v>
      </c>
      <c r="CS33" s="661"/>
      <c r="CT33" s="661"/>
      <c r="CU33" s="661"/>
      <c r="CV33" s="661"/>
      <c r="CW33" s="661"/>
      <c r="CX33" s="661"/>
      <c r="CY33" s="662"/>
      <c r="CZ33" s="645">
        <v>48.5</v>
      </c>
      <c r="DA33" s="663"/>
      <c r="DB33" s="663"/>
      <c r="DC33" s="664"/>
      <c r="DD33" s="648">
        <v>31343246</v>
      </c>
      <c r="DE33" s="661"/>
      <c r="DF33" s="661"/>
      <c r="DG33" s="661"/>
      <c r="DH33" s="661"/>
      <c r="DI33" s="661"/>
      <c r="DJ33" s="661"/>
      <c r="DK33" s="662"/>
      <c r="DL33" s="648">
        <v>22044431</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440516</v>
      </c>
      <c r="S34" s="643"/>
      <c r="T34" s="643"/>
      <c r="U34" s="643"/>
      <c r="V34" s="643"/>
      <c r="W34" s="643"/>
      <c r="X34" s="643"/>
      <c r="Y34" s="644"/>
      <c r="Z34" s="675">
        <v>0.3</v>
      </c>
      <c r="AA34" s="675"/>
      <c r="AB34" s="675"/>
      <c r="AC34" s="675"/>
      <c r="AD34" s="676">
        <v>310318</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16392915</v>
      </c>
      <c r="CS34" s="643"/>
      <c r="CT34" s="643"/>
      <c r="CU34" s="643"/>
      <c r="CV34" s="643"/>
      <c r="CW34" s="643"/>
      <c r="CX34" s="643"/>
      <c r="CY34" s="644"/>
      <c r="CZ34" s="645">
        <v>13.3</v>
      </c>
      <c r="DA34" s="663"/>
      <c r="DB34" s="663"/>
      <c r="DC34" s="664"/>
      <c r="DD34" s="648">
        <v>13770466</v>
      </c>
      <c r="DE34" s="643"/>
      <c r="DF34" s="643"/>
      <c r="DG34" s="643"/>
      <c r="DH34" s="643"/>
      <c r="DI34" s="643"/>
      <c r="DJ34" s="643"/>
      <c r="DK34" s="644"/>
      <c r="DL34" s="648">
        <v>12278249</v>
      </c>
      <c r="DM34" s="643"/>
      <c r="DN34" s="643"/>
      <c r="DO34" s="643"/>
      <c r="DP34" s="643"/>
      <c r="DQ34" s="643"/>
      <c r="DR34" s="643"/>
      <c r="DS34" s="643"/>
      <c r="DT34" s="643"/>
      <c r="DU34" s="643"/>
      <c r="DV34" s="644"/>
      <c r="DW34" s="645">
        <v>21.4</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128476</v>
      </c>
      <c r="S35" s="643"/>
      <c r="T35" s="643"/>
      <c r="U35" s="643"/>
      <c r="V35" s="643"/>
      <c r="W35" s="643"/>
      <c r="X35" s="643"/>
      <c r="Y35" s="644"/>
      <c r="Z35" s="675">
        <v>0.1</v>
      </c>
      <c r="AA35" s="675"/>
      <c r="AB35" s="675"/>
      <c r="AC35" s="675"/>
      <c r="AD35" s="676" t="s">
        <v>130</v>
      </c>
      <c r="AE35" s="676"/>
      <c r="AF35" s="676"/>
      <c r="AG35" s="676"/>
      <c r="AH35" s="676"/>
      <c r="AI35" s="676"/>
      <c r="AJ35" s="676"/>
      <c r="AK35" s="676"/>
      <c r="AL35" s="645" t="s">
        <v>130</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1435199</v>
      </c>
      <c r="CS35" s="661"/>
      <c r="CT35" s="661"/>
      <c r="CU35" s="661"/>
      <c r="CV35" s="661"/>
      <c r="CW35" s="661"/>
      <c r="CX35" s="661"/>
      <c r="CY35" s="662"/>
      <c r="CZ35" s="645">
        <v>1.2</v>
      </c>
      <c r="DA35" s="663"/>
      <c r="DB35" s="663"/>
      <c r="DC35" s="664"/>
      <c r="DD35" s="648">
        <v>1347341</v>
      </c>
      <c r="DE35" s="661"/>
      <c r="DF35" s="661"/>
      <c r="DG35" s="661"/>
      <c r="DH35" s="661"/>
      <c r="DI35" s="661"/>
      <c r="DJ35" s="661"/>
      <c r="DK35" s="662"/>
      <c r="DL35" s="648">
        <v>1347341</v>
      </c>
      <c r="DM35" s="661"/>
      <c r="DN35" s="661"/>
      <c r="DO35" s="661"/>
      <c r="DP35" s="661"/>
      <c r="DQ35" s="661"/>
      <c r="DR35" s="661"/>
      <c r="DS35" s="661"/>
      <c r="DT35" s="661"/>
      <c r="DU35" s="661"/>
      <c r="DV35" s="662"/>
      <c r="DW35" s="645">
        <v>2.2999999999999998</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7573168</v>
      </c>
      <c r="S36" s="643"/>
      <c r="T36" s="643"/>
      <c r="U36" s="643"/>
      <c r="V36" s="643"/>
      <c r="W36" s="643"/>
      <c r="X36" s="643"/>
      <c r="Y36" s="644"/>
      <c r="Z36" s="675">
        <v>5.8</v>
      </c>
      <c r="AA36" s="675"/>
      <c r="AB36" s="675"/>
      <c r="AC36" s="675"/>
      <c r="AD36" s="676" t="s">
        <v>231</v>
      </c>
      <c r="AE36" s="676"/>
      <c r="AF36" s="676"/>
      <c r="AG36" s="676"/>
      <c r="AH36" s="676"/>
      <c r="AI36" s="676"/>
      <c r="AJ36" s="676"/>
      <c r="AK36" s="676"/>
      <c r="AL36" s="645" t="s">
        <v>231</v>
      </c>
      <c r="AM36" s="646"/>
      <c r="AN36" s="646"/>
      <c r="AO36" s="677"/>
      <c r="AP36" s="235"/>
      <c r="AQ36" s="694" t="s">
        <v>331</v>
      </c>
      <c r="AR36" s="695"/>
      <c r="AS36" s="695"/>
      <c r="AT36" s="695"/>
      <c r="AU36" s="695"/>
      <c r="AV36" s="695"/>
      <c r="AW36" s="695"/>
      <c r="AX36" s="695"/>
      <c r="AY36" s="696"/>
      <c r="AZ36" s="697">
        <v>9362403</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807162</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26464906</v>
      </c>
      <c r="CS36" s="643"/>
      <c r="CT36" s="643"/>
      <c r="CU36" s="643"/>
      <c r="CV36" s="643"/>
      <c r="CW36" s="643"/>
      <c r="CX36" s="643"/>
      <c r="CY36" s="644"/>
      <c r="CZ36" s="645">
        <v>21.4</v>
      </c>
      <c r="DA36" s="663"/>
      <c r="DB36" s="663"/>
      <c r="DC36" s="664"/>
      <c r="DD36" s="648">
        <v>5104153</v>
      </c>
      <c r="DE36" s="643"/>
      <c r="DF36" s="643"/>
      <c r="DG36" s="643"/>
      <c r="DH36" s="643"/>
      <c r="DI36" s="643"/>
      <c r="DJ36" s="643"/>
      <c r="DK36" s="644"/>
      <c r="DL36" s="648">
        <v>3172447</v>
      </c>
      <c r="DM36" s="643"/>
      <c r="DN36" s="643"/>
      <c r="DO36" s="643"/>
      <c r="DP36" s="643"/>
      <c r="DQ36" s="643"/>
      <c r="DR36" s="643"/>
      <c r="DS36" s="643"/>
      <c r="DT36" s="643"/>
      <c r="DU36" s="643"/>
      <c r="DV36" s="644"/>
      <c r="DW36" s="645">
        <v>5.5</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4020861</v>
      </c>
      <c r="S37" s="643"/>
      <c r="T37" s="643"/>
      <c r="U37" s="643"/>
      <c r="V37" s="643"/>
      <c r="W37" s="643"/>
      <c r="X37" s="643"/>
      <c r="Y37" s="644"/>
      <c r="Z37" s="675">
        <v>3.1</v>
      </c>
      <c r="AA37" s="675"/>
      <c r="AB37" s="675"/>
      <c r="AC37" s="675"/>
      <c r="AD37" s="676" t="s">
        <v>231</v>
      </c>
      <c r="AE37" s="676"/>
      <c r="AF37" s="676"/>
      <c r="AG37" s="676"/>
      <c r="AH37" s="676"/>
      <c r="AI37" s="676"/>
      <c r="AJ37" s="676"/>
      <c r="AK37" s="676"/>
      <c r="AL37" s="645" t="s">
        <v>231</v>
      </c>
      <c r="AM37" s="646"/>
      <c r="AN37" s="646"/>
      <c r="AO37" s="677"/>
      <c r="AQ37" s="685" t="s">
        <v>335</v>
      </c>
      <c r="AR37" s="686"/>
      <c r="AS37" s="686"/>
      <c r="AT37" s="686"/>
      <c r="AU37" s="686"/>
      <c r="AV37" s="686"/>
      <c r="AW37" s="686"/>
      <c r="AX37" s="686"/>
      <c r="AY37" s="687"/>
      <c r="AZ37" s="642">
        <v>1088087</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807162</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1156001</v>
      </c>
      <c r="CS37" s="661"/>
      <c r="CT37" s="661"/>
      <c r="CU37" s="661"/>
      <c r="CV37" s="661"/>
      <c r="CW37" s="661"/>
      <c r="CX37" s="661"/>
      <c r="CY37" s="662"/>
      <c r="CZ37" s="645">
        <v>0.9</v>
      </c>
      <c r="DA37" s="663"/>
      <c r="DB37" s="663"/>
      <c r="DC37" s="664"/>
      <c r="DD37" s="648">
        <v>1156001</v>
      </c>
      <c r="DE37" s="661"/>
      <c r="DF37" s="661"/>
      <c r="DG37" s="661"/>
      <c r="DH37" s="661"/>
      <c r="DI37" s="661"/>
      <c r="DJ37" s="661"/>
      <c r="DK37" s="662"/>
      <c r="DL37" s="648">
        <v>910400</v>
      </c>
      <c r="DM37" s="661"/>
      <c r="DN37" s="661"/>
      <c r="DO37" s="661"/>
      <c r="DP37" s="661"/>
      <c r="DQ37" s="661"/>
      <c r="DR37" s="661"/>
      <c r="DS37" s="661"/>
      <c r="DT37" s="661"/>
      <c r="DU37" s="661"/>
      <c r="DV37" s="662"/>
      <c r="DW37" s="645">
        <v>1.6</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4397953</v>
      </c>
      <c r="S38" s="643"/>
      <c r="T38" s="643"/>
      <c r="U38" s="643"/>
      <c r="V38" s="643"/>
      <c r="W38" s="643"/>
      <c r="X38" s="643"/>
      <c r="Y38" s="644"/>
      <c r="Z38" s="675">
        <v>3.3</v>
      </c>
      <c r="AA38" s="675"/>
      <c r="AB38" s="675"/>
      <c r="AC38" s="675"/>
      <c r="AD38" s="676">
        <v>10586</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70152</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34885</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9362403</v>
      </c>
      <c r="CS38" s="643"/>
      <c r="CT38" s="643"/>
      <c r="CU38" s="643"/>
      <c r="CV38" s="643"/>
      <c r="CW38" s="643"/>
      <c r="CX38" s="643"/>
      <c r="CY38" s="644"/>
      <c r="CZ38" s="645">
        <v>7.6</v>
      </c>
      <c r="DA38" s="663"/>
      <c r="DB38" s="663"/>
      <c r="DC38" s="664"/>
      <c r="DD38" s="648">
        <v>8098382</v>
      </c>
      <c r="DE38" s="643"/>
      <c r="DF38" s="643"/>
      <c r="DG38" s="643"/>
      <c r="DH38" s="643"/>
      <c r="DI38" s="643"/>
      <c r="DJ38" s="643"/>
      <c r="DK38" s="644"/>
      <c r="DL38" s="648">
        <v>5245364</v>
      </c>
      <c r="DM38" s="643"/>
      <c r="DN38" s="643"/>
      <c r="DO38" s="643"/>
      <c r="DP38" s="643"/>
      <c r="DQ38" s="643"/>
      <c r="DR38" s="643"/>
      <c r="DS38" s="643"/>
      <c r="DT38" s="643"/>
      <c r="DU38" s="643"/>
      <c r="DV38" s="644"/>
      <c r="DW38" s="645">
        <v>9.1</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1380000</v>
      </c>
      <c r="S39" s="643"/>
      <c r="T39" s="643"/>
      <c r="U39" s="643"/>
      <c r="V39" s="643"/>
      <c r="W39" s="643"/>
      <c r="X39" s="643"/>
      <c r="Y39" s="644"/>
      <c r="Z39" s="675">
        <v>1</v>
      </c>
      <c r="AA39" s="675"/>
      <c r="AB39" s="675"/>
      <c r="AC39" s="675"/>
      <c r="AD39" s="676" t="s">
        <v>130</v>
      </c>
      <c r="AE39" s="676"/>
      <c r="AF39" s="676"/>
      <c r="AG39" s="676"/>
      <c r="AH39" s="676"/>
      <c r="AI39" s="676"/>
      <c r="AJ39" s="676"/>
      <c r="AK39" s="676"/>
      <c r="AL39" s="645" t="s">
        <v>231</v>
      </c>
      <c r="AM39" s="646"/>
      <c r="AN39" s="646"/>
      <c r="AO39" s="677"/>
      <c r="AQ39" s="685" t="s">
        <v>343</v>
      </c>
      <c r="AR39" s="686"/>
      <c r="AS39" s="686"/>
      <c r="AT39" s="686"/>
      <c r="AU39" s="686"/>
      <c r="AV39" s="686"/>
      <c r="AW39" s="686"/>
      <c r="AX39" s="686"/>
      <c r="AY39" s="687"/>
      <c r="AZ39" s="642" t="s">
        <v>231</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47183</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3066681</v>
      </c>
      <c r="CS39" s="661"/>
      <c r="CT39" s="661"/>
      <c r="CU39" s="661"/>
      <c r="CV39" s="661"/>
      <c r="CW39" s="661"/>
      <c r="CX39" s="661"/>
      <c r="CY39" s="662"/>
      <c r="CZ39" s="645">
        <v>2.5</v>
      </c>
      <c r="DA39" s="663"/>
      <c r="DB39" s="663"/>
      <c r="DC39" s="664"/>
      <c r="DD39" s="648">
        <v>3021874</v>
      </c>
      <c r="DE39" s="661"/>
      <c r="DF39" s="661"/>
      <c r="DG39" s="661"/>
      <c r="DH39" s="661"/>
      <c r="DI39" s="661"/>
      <c r="DJ39" s="661"/>
      <c r="DK39" s="662"/>
      <c r="DL39" s="648" t="s">
        <v>231</v>
      </c>
      <c r="DM39" s="661"/>
      <c r="DN39" s="661"/>
      <c r="DO39" s="661"/>
      <c r="DP39" s="661"/>
      <c r="DQ39" s="661"/>
      <c r="DR39" s="661"/>
      <c r="DS39" s="661"/>
      <c r="DT39" s="661"/>
      <c r="DU39" s="661"/>
      <c r="DV39" s="662"/>
      <c r="DW39" s="645" t="s">
        <v>231</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231</v>
      </c>
      <c r="AA40" s="675"/>
      <c r="AB40" s="675"/>
      <c r="AC40" s="675"/>
      <c r="AD40" s="676" t="s">
        <v>231</v>
      </c>
      <c r="AE40" s="676"/>
      <c r="AF40" s="676"/>
      <c r="AG40" s="676"/>
      <c r="AH40" s="676"/>
      <c r="AI40" s="676"/>
      <c r="AJ40" s="676"/>
      <c r="AK40" s="676"/>
      <c r="AL40" s="645" t="s">
        <v>231</v>
      </c>
      <c r="AM40" s="646"/>
      <c r="AN40" s="646"/>
      <c r="AO40" s="677"/>
      <c r="AQ40" s="685" t="s">
        <v>347</v>
      </c>
      <c r="AR40" s="686"/>
      <c r="AS40" s="686"/>
      <c r="AT40" s="686"/>
      <c r="AU40" s="686"/>
      <c r="AV40" s="686"/>
      <c r="AW40" s="686"/>
      <c r="AX40" s="686"/>
      <c r="AY40" s="687"/>
      <c r="AZ40" s="642" t="s">
        <v>231</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115</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3259634</v>
      </c>
      <c r="CS40" s="643"/>
      <c r="CT40" s="643"/>
      <c r="CU40" s="643"/>
      <c r="CV40" s="643"/>
      <c r="CW40" s="643"/>
      <c r="CX40" s="643"/>
      <c r="CY40" s="644"/>
      <c r="CZ40" s="645">
        <v>2.6</v>
      </c>
      <c r="DA40" s="663"/>
      <c r="DB40" s="663"/>
      <c r="DC40" s="664"/>
      <c r="DD40" s="648">
        <v>1030</v>
      </c>
      <c r="DE40" s="643"/>
      <c r="DF40" s="643"/>
      <c r="DG40" s="643"/>
      <c r="DH40" s="643"/>
      <c r="DI40" s="643"/>
      <c r="DJ40" s="643"/>
      <c r="DK40" s="644"/>
      <c r="DL40" s="648">
        <v>1030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231</v>
      </c>
      <c r="AE41" s="676"/>
      <c r="AF41" s="676"/>
      <c r="AG41" s="676"/>
      <c r="AH41" s="676"/>
      <c r="AI41" s="676"/>
      <c r="AJ41" s="676"/>
      <c r="AK41" s="676"/>
      <c r="AL41" s="645" t="s">
        <v>231</v>
      </c>
      <c r="AM41" s="646"/>
      <c r="AN41" s="646"/>
      <c r="AO41" s="677"/>
      <c r="AQ41" s="685" t="s">
        <v>352</v>
      </c>
      <c r="AR41" s="686"/>
      <c r="AS41" s="686"/>
      <c r="AT41" s="686"/>
      <c r="AU41" s="686"/>
      <c r="AV41" s="686"/>
      <c r="AW41" s="686"/>
      <c r="AX41" s="686"/>
      <c r="AY41" s="687"/>
      <c r="AZ41" s="642">
        <v>3162833</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5</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231</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t="s">
        <v>130</v>
      </c>
      <c r="S42" s="643"/>
      <c r="T42" s="643"/>
      <c r="U42" s="643"/>
      <c r="V42" s="643"/>
      <c r="W42" s="643"/>
      <c r="X42" s="643"/>
      <c r="Y42" s="644"/>
      <c r="Z42" s="675" t="s">
        <v>130</v>
      </c>
      <c r="AA42" s="675"/>
      <c r="AB42" s="675"/>
      <c r="AC42" s="675"/>
      <c r="AD42" s="676" t="s">
        <v>130</v>
      </c>
      <c r="AE42" s="676"/>
      <c r="AF42" s="676"/>
      <c r="AG42" s="676"/>
      <c r="AH42" s="676"/>
      <c r="AI42" s="676"/>
      <c r="AJ42" s="676"/>
      <c r="AK42" s="676"/>
      <c r="AL42" s="645" t="s">
        <v>231</v>
      </c>
      <c r="AM42" s="646"/>
      <c r="AN42" s="646"/>
      <c r="AO42" s="677"/>
      <c r="AQ42" s="678" t="s">
        <v>356</v>
      </c>
      <c r="AR42" s="679"/>
      <c r="AS42" s="679"/>
      <c r="AT42" s="679"/>
      <c r="AU42" s="679"/>
      <c r="AV42" s="679"/>
      <c r="AW42" s="679"/>
      <c r="AX42" s="679"/>
      <c r="AY42" s="680"/>
      <c r="AZ42" s="626">
        <v>5041331</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271</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7550335</v>
      </c>
      <c r="CS42" s="643"/>
      <c r="CT42" s="643"/>
      <c r="CU42" s="643"/>
      <c r="CV42" s="643"/>
      <c r="CW42" s="643"/>
      <c r="CX42" s="643"/>
      <c r="CY42" s="644"/>
      <c r="CZ42" s="645">
        <v>6.1</v>
      </c>
      <c r="DA42" s="646"/>
      <c r="DB42" s="646"/>
      <c r="DC42" s="647"/>
      <c r="DD42" s="648">
        <v>2958131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131602625</v>
      </c>
      <c r="S43" s="665"/>
      <c r="T43" s="665"/>
      <c r="U43" s="665"/>
      <c r="V43" s="665"/>
      <c r="W43" s="665"/>
      <c r="X43" s="665"/>
      <c r="Y43" s="666"/>
      <c r="Z43" s="667">
        <v>100</v>
      </c>
      <c r="AA43" s="667"/>
      <c r="AB43" s="667"/>
      <c r="AC43" s="667"/>
      <c r="AD43" s="668">
        <v>57346084</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344566</v>
      </c>
      <c r="CS43" s="661"/>
      <c r="CT43" s="661"/>
      <c r="CU43" s="661"/>
      <c r="CV43" s="661"/>
      <c r="CW43" s="661"/>
      <c r="CX43" s="661"/>
      <c r="CY43" s="662"/>
      <c r="CZ43" s="645">
        <v>0.3</v>
      </c>
      <c r="DA43" s="663"/>
      <c r="DB43" s="663"/>
      <c r="DC43" s="664"/>
      <c r="DD43" s="648">
        <v>337079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7550335</v>
      </c>
      <c r="CS44" s="643"/>
      <c r="CT44" s="643"/>
      <c r="CU44" s="643"/>
      <c r="CV44" s="643"/>
      <c r="CW44" s="643"/>
      <c r="CX44" s="643"/>
      <c r="CY44" s="644"/>
      <c r="CZ44" s="645">
        <v>6.1</v>
      </c>
      <c r="DA44" s="646"/>
      <c r="DB44" s="646"/>
      <c r="DC44" s="647"/>
      <c r="DD44" s="648">
        <v>2958131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1042824</v>
      </c>
      <c r="CS45" s="661"/>
      <c r="CT45" s="661"/>
      <c r="CU45" s="661"/>
      <c r="CV45" s="661"/>
      <c r="CW45" s="661"/>
      <c r="CX45" s="661"/>
      <c r="CY45" s="662"/>
      <c r="CZ45" s="645">
        <v>0.8</v>
      </c>
      <c r="DA45" s="663"/>
      <c r="DB45" s="663"/>
      <c r="DC45" s="664"/>
      <c r="DD45" s="648">
        <v>264060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6507511</v>
      </c>
      <c r="CS46" s="643"/>
      <c r="CT46" s="643"/>
      <c r="CU46" s="643"/>
      <c r="CV46" s="643"/>
      <c r="CW46" s="643"/>
      <c r="CX46" s="643"/>
      <c r="CY46" s="644"/>
      <c r="CZ46" s="645">
        <v>5.3</v>
      </c>
      <c r="DA46" s="646"/>
      <c r="DB46" s="646"/>
      <c r="DC46" s="647"/>
      <c r="DD46" s="648">
        <v>2694071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t="s">
        <v>130</v>
      </c>
      <c r="CS47" s="661"/>
      <c r="CT47" s="661"/>
      <c r="CU47" s="661"/>
      <c r="CV47" s="661"/>
      <c r="CW47" s="661"/>
      <c r="CX47" s="661"/>
      <c r="CY47" s="662"/>
      <c r="CZ47" s="645" t="s">
        <v>231</v>
      </c>
      <c r="DA47" s="663"/>
      <c r="DB47" s="663"/>
      <c r="DC47" s="664"/>
      <c r="DD47" s="648" t="s">
        <v>130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231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123670753</v>
      </c>
      <c r="CS49" s="627"/>
      <c r="CT49" s="627"/>
      <c r="CU49" s="627"/>
      <c r="CV49" s="627"/>
      <c r="CW49" s="627"/>
      <c r="CX49" s="627"/>
      <c r="CY49" s="628"/>
      <c r="CZ49" s="629">
        <v>100</v>
      </c>
      <c r="DA49" s="630"/>
      <c r="DB49" s="630"/>
      <c r="DC49" s="631"/>
      <c r="DD49" s="632">
        <v>63646385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eiOrHWsm40P5dF8M2QElMJ2x9Vyh3kN9XazqcnnX1RRMkBG1NsLNC/lpuR09QUYCQDLZZnirj40/uQIcnuuqw==" saltValue="MNZQD/WFtfvY3s49xuIM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70" zoomScaleSheetLayoutView="70" workbookViewId="0">
      <selection activeCell="CR7" sqref="CR7:CV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5" t="s">
        <v>371</v>
      </c>
      <c r="DK2" s="1186"/>
      <c r="DL2" s="1186"/>
      <c r="DM2" s="1186"/>
      <c r="DN2" s="1186"/>
      <c r="DO2" s="1187"/>
      <c r="DP2" s="251"/>
      <c r="DQ2" s="1185" t="s">
        <v>372</v>
      </c>
      <c r="DR2" s="1186"/>
      <c r="DS2" s="1186"/>
      <c r="DT2" s="1186"/>
      <c r="DU2" s="1186"/>
      <c r="DV2" s="1186"/>
      <c r="DW2" s="1186"/>
      <c r="DX2" s="1186"/>
      <c r="DY2" s="1186"/>
      <c r="DZ2" s="118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38" t="s">
        <v>373</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70" t="s">
        <v>375</v>
      </c>
      <c r="B5" s="1071"/>
      <c r="C5" s="1071"/>
      <c r="D5" s="1071"/>
      <c r="E5" s="1071"/>
      <c r="F5" s="1071"/>
      <c r="G5" s="1071"/>
      <c r="H5" s="1071"/>
      <c r="I5" s="1071"/>
      <c r="J5" s="1071"/>
      <c r="K5" s="1071"/>
      <c r="L5" s="1071"/>
      <c r="M5" s="1071"/>
      <c r="N5" s="1071"/>
      <c r="O5" s="1071"/>
      <c r="P5" s="1072"/>
      <c r="Q5" s="1076" t="s">
        <v>376</v>
      </c>
      <c r="R5" s="1077"/>
      <c r="S5" s="1077"/>
      <c r="T5" s="1077"/>
      <c r="U5" s="1078"/>
      <c r="V5" s="1076" t="s">
        <v>377</v>
      </c>
      <c r="W5" s="1077"/>
      <c r="X5" s="1077"/>
      <c r="Y5" s="1077"/>
      <c r="Z5" s="1078"/>
      <c r="AA5" s="1076" t="s">
        <v>378</v>
      </c>
      <c r="AB5" s="1077"/>
      <c r="AC5" s="1077"/>
      <c r="AD5" s="1077"/>
      <c r="AE5" s="1077"/>
      <c r="AF5" s="1188" t="s">
        <v>379</v>
      </c>
      <c r="AG5" s="1077"/>
      <c r="AH5" s="1077"/>
      <c r="AI5" s="1077"/>
      <c r="AJ5" s="1092"/>
      <c r="AK5" s="1077" t="s">
        <v>380</v>
      </c>
      <c r="AL5" s="1077"/>
      <c r="AM5" s="1077"/>
      <c r="AN5" s="1077"/>
      <c r="AO5" s="1078"/>
      <c r="AP5" s="1076" t="s">
        <v>381</v>
      </c>
      <c r="AQ5" s="1077"/>
      <c r="AR5" s="1077"/>
      <c r="AS5" s="1077"/>
      <c r="AT5" s="1078"/>
      <c r="AU5" s="1076" t="s">
        <v>382</v>
      </c>
      <c r="AV5" s="1077"/>
      <c r="AW5" s="1077"/>
      <c r="AX5" s="1077"/>
      <c r="AY5" s="1092"/>
      <c r="AZ5" s="258"/>
      <c r="BA5" s="258"/>
      <c r="BB5" s="258"/>
      <c r="BC5" s="258"/>
      <c r="BD5" s="258"/>
      <c r="BE5" s="259"/>
      <c r="BF5" s="259"/>
      <c r="BG5" s="259"/>
      <c r="BH5" s="259"/>
      <c r="BI5" s="259"/>
      <c r="BJ5" s="259"/>
      <c r="BK5" s="259"/>
      <c r="BL5" s="259"/>
      <c r="BM5" s="259"/>
      <c r="BN5" s="259"/>
      <c r="BO5" s="259"/>
      <c r="BP5" s="259"/>
      <c r="BQ5" s="1070" t="s">
        <v>383</v>
      </c>
      <c r="BR5" s="1071"/>
      <c r="BS5" s="1071"/>
      <c r="BT5" s="1071"/>
      <c r="BU5" s="1071"/>
      <c r="BV5" s="1071"/>
      <c r="BW5" s="1071"/>
      <c r="BX5" s="1071"/>
      <c r="BY5" s="1071"/>
      <c r="BZ5" s="1071"/>
      <c r="CA5" s="1071"/>
      <c r="CB5" s="1071"/>
      <c r="CC5" s="1071"/>
      <c r="CD5" s="1071"/>
      <c r="CE5" s="1071"/>
      <c r="CF5" s="1071"/>
      <c r="CG5" s="1072"/>
      <c r="CH5" s="1076" t="s">
        <v>384</v>
      </c>
      <c r="CI5" s="1077"/>
      <c r="CJ5" s="1077"/>
      <c r="CK5" s="1077"/>
      <c r="CL5" s="1078"/>
      <c r="CM5" s="1076" t="s">
        <v>385</v>
      </c>
      <c r="CN5" s="1077"/>
      <c r="CO5" s="1077"/>
      <c r="CP5" s="1077"/>
      <c r="CQ5" s="1078"/>
      <c r="CR5" s="1076" t="s">
        <v>386</v>
      </c>
      <c r="CS5" s="1077"/>
      <c r="CT5" s="1077"/>
      <c r="CU5" s="1077"/>
      <c r="CV5" s="1078"/>
      <c r="CW5" s="1076" t="s">
        <v>387</v>
      </c>
      <c r="CX5" s="1077"/>
      <c r="CY5" s="1077"/>
      <c r="CZ5" s="1077"/>
      <c r="DA5" s="1078"/>
      <c r="DB5" s="1076" t="s">
        <v>388</v>
      </c>
      <c r="DC5" s="1077"/>
      <c r="DD5" s="1077"/>
      <c r="DE5" s="1077"/>
      <c r="DF5" s="1078"/>
      <c r="DG5" s="1173" t="s">
        <v>389</v>
      </c>
      <c r="DH5" s="1174"/>
      <c r="DI5" s="1174"/>
      <c r="DJ5" s="1174"/>
      <c r="DK5" s="1175"/>
      <c r="DL5" s="1173" t="s">
        <v>390</v>
      </c>
      <c r="DM5" s="1174"/>
      <c r="DN5" s="1174"/>
      <c r="DO5" s="1174"/>
      <c r="DP5" s="1175"/>
      <c r="DQ5" s="1076" t="s">
        <v>391</v>
      </c>
      <c r="DR5" s="1077"/>
      <c r="DS5" s="1077"/>
      <c r="DT5" s="1077"/>
      <c r="DU5" s="1078"/>
      <c r="DV5" s="1076" t="s">
        <v>382</v>
      </c>
      <c r="DW5" s="1077"/>
      <c r="DX5" s="1077"/>
      <c r="DY5" s="1077"/>
      <c r="DZ5" s="1092"/>
      <c r="EA5" s="256"/>
    </row>
    <row r="6" spans="1:131" s="257" customFormat="1" ht="26.25" customHeight="1" thickBot="1" x14ac:dyDescent="0.2">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189"/>
      <c r="AG6" s="1080"/>
      <c r="AH6" s="1080"/>
      <c r="AI6" s="1080"/>
      <c r="AJ6" s="1093"/>
      <c r="AK6" s="1080"/>
      <c r="AL6" s="1080"/>
      <c r="AM6" s="1080"/>
      <c r="AN6" s="1080"/>
      <c r="AO6" s="1081"/>
      <c r="AP6" s="1079"/>
      <c r="AQ6" s="1080"/>
      <c r="AR6" s="1080"/>
      <c r="AS6" s="1080"/>
      <c r="AT6" s="1081"/>
      <c r="AU6" s="1079"/>
      <c r="AV6" s="1080"/>
      <c r="AW6" s="1080"/>
      <c r="AX6" s="1080"/>
      <c r="AY6" s="1093"/>
      <c r="AZ6" s="254"/>
      <c r="BA6" s="254"/>
      <c r="BB6" s="254"/>
      <c r="BC6" s="254"/>
      <c r="BD6" s="254"/>
      <c r="BE6" s="255"/>
      <c r="BF6" s="255"/>
      <c r="BG6" s="255"/>
      <c r="BH6" s="255"/>
      <c r="BI6" s="255"/>
      <c r="BJ6" s="255"/>
      <c r="BK6" s="255"/>
      <c r="BL6" s="255"/>
      <c r="BM6" s="255"/>
      <c r="BN6" s="255"/>
      <c r="BO6" s="255"/>
      <c r="BP6" s="255"/>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76"/>
      <c r="DH6" s="1177"/>
      <c r="DI6" s="1177"/>
      <c r="DJ6" s="1177"/>
      <c r="DK6" s="1178"/>
      <c r="DL6" s="1176"/>
      <c r="DM6" s="1177"/>
      <c r="DN6" s="1177"/>
      <c r="DO6" s="1177"/>
      <c r="DP6" s="1178"/>
      <c r="DQ6" s="1079"/>
      <c r="DR6" s="1080"/>
      <c r="DS6" s="1080"/>
      <c r="DT6" s="1080"/>
      <c r="DU6" s="1081"/>
      <c r="DV6" s="1079"/>
      <c r="DW6" s="1080"/>
      <c r="DX6" s="1080"/>
      <c r="DY6" s="1080"/>
      <c r="DZ6" s="1093"/>
      <c r="EA6" s="256"/>
    </row>
    <row r="7" spans="1:131" s="257" customFormat="1" ht="26.25" customHeight="1" thickTop="1" x14ac:dyDescent="0.15">
      <c r="A7" s="260">
        <v>1</v>
      </c>
      <c r="B7" s="1125" t="s">
        <v>392</v>
      </c>
      <c r="C7" s="1126"/>
      <c r="D7" s="1126"/>
      <c r="E7" s="1126"/>
      <c r="F7" s="1126"/>
      <c r="G7" s="1126"/>
      <c r="H7" s="1126"/>
      <c r="I7" s="1126"/>
      <c r="J7" s="1126"/>
      <c r="K7" s="1126"/>
      <c r="L7" s="1126"/>
      <c r="M7" s="1126"/>
      <c r="N7" s="1126"/>
      <c r="O7" s="1126"/>
      <c r="P7" s="1127"/>
      <c r="Q7" s="1179">
        <v>131693</v>
      </c>
      <c r="R7" s="1180"/>
      <c r="S7" s="1180"/>
      <c r="T7" s="1180"/>
      <c r="U7" s="1180"/>
      <c r="V7" s="1180">
        <v>123761</v>
      </c>
      <c r="W7" s="1180"/>
      <c r="X7" s="1180"/>
      <c r="Y7" s="1180"/>
      <c r="Z7" s="1180"/>
      <c r="AA7" s="1180">
        <v>7932</v>
      </c>
      <c r="AB7" s="1180"/>
      <c r="AC7" s="1180"/>
      <c r="AD7" s="1180"/>
      <c r="AE7" s="1181"/>
      <c r="AF7" s="1182">
        <v>7788</v>
      </c>
      <c r="AG7" s="1183"/>
      <c r="AH7" s="1183"/>
      <c r="AI7" s="1183"/>
      <c r="AJ7" s="1184"/>
      <c r="AK7" s="1166">
        <v>7374</v>
      </c>
      <c r="AL7" s="1167"/>
      <c r="AM7" s="1167"/>
      <c r="AN7" s="1167"/>
      <c r="AO7" s="1167"/>
      <c r="AP7" s="1167">
        <v>12821</v>
      </c>
      <c r="AQ7" s="1167"/>
      <c r="AR7" s="1167"/>
      <c r="AS7" s="1167"/>
      <c r="AT7" s="1167"/>
      <c r="AU7" s="1168"/>
      <c r="AV7" s="1168"/>
      <c r="AW7" s="1168"/>
      <c r="AX7" s="1168"/>
      <c r="AY7" s="1169"/>
      <c r="AZ7" s="254"/>
      <c r="BA7" s="254"/>
      <c r="BB7" s="254"/>
      <c r="BC7" s="254"/>
      <c r="BD7" s="254"/>
      <c r="BE7" s="255"/>
      <c r="BF7" s="255"/>
      <c r="BG7" s="255"/>
      <c r="BH7" s="255"/>
      <c r="BI7" s="255"/>
      <c r="BJ7" s="255"/>
      <c r="BK7" s="255"/>
      <c r="BL7" s="255"/>
      <c r="BM7" s="255"/>
      <c r="BN7" s="255"/>
      <c r="BO7" s="255"/>
      <c r="BP7" s="255"/>
      <c r="BQ7" s="261">
        <v>1</v>
      </c>
      <c r="BR7" s="262" t="s">
        <v>603</v>
      </c>
      <c r="BS7" s="1170" t="s">
        <v>592</v>
      </c>
      <c r="BT7" s="1171"/>
      <c r="BU7" s="1171"/>
      <c r="BV7" s="1171"/>
      <c r="BW7" s="1171"/>
      <c r="BX7" s="1171"/>
      <c r="BY7" s="1171"/>
      <c r="BZ7" s="1171"/>
      <c r="CA7" s="1171"/>
      <c r="CB7" s="1171"/>
      <c r="CC7" s="1171"/>
      <c r="CD7" s="1171"/>
      <c r="CE7" s="1171"/>
      <c r="CF7" s="1171"/>
      <c r="CG7" s="1172"/>
      <c r="CH7" s="1163">
        <v>0</v>
      </c>
      <c r="CI7" s="1164"/>
      <c r="CJ7" s="1164"/>
      <c r="CK7" s="1164"/>
      <c r="CL7" s="1165"/>
      <c r="CM7" s="1163">
        <v>13</v>
      </c>
      <c r="CN7" s="1164"/>
      <c r="CO7" s="1164"/>
      <c r="CP7" s="1164"/>
      <c r="CQ7" s="1165"/>
      <c r="CR7" s="1163">
        <v>11</v>
      </c>
      <c r="CS7" s="1164"/>
      <c r="CT7" s="1164"/>
      <c r="CU7" s="1164"/>
      <c r="CV7" s="1165"/>
      <c r="CW7" s="1163">
        <v>0</v>
      </c>
      <c r="CX7" s="1164"/>
      <c r="CY7" s="1164"/>
      <c r="CZ7" s="1164"/>
      <c r="DA7" s="1165"/>
      <c r="DB7" s="1163" t="s">
        <v>523</v>
      </c>
      <c r="DC7" s="1164"/>
      <c r="DD7" s="1164"/>
      <c r="DE7" s="1164"/>
      <c r="DF7" s="1165"/>
      <c r="DG7" s="1163" t="s">
        <v>523</v>
      </c>
      <c r="DH7" s="1164"/>
      <c r="DI7" s="1164"/>
      <c r="DJ7" s="1164"/>
      <c r="DK7" s="1165"/>
      <c r="DL7" s="1163" t="s">
        <v>523</v>
      </c>
      <c r="DM7" s="1164"/>
      <c r="DN7" s="1164"/>
      <c r="DO7" s="1164"/>
      <c r="DP7" s="1165"/>
      <c r="DQ7" s="1163" t="s">
        <v>523</v>
      </c>
      <c r="DR7" s="1164"/>
      <c r="DS7" s="1164"/>
      <c r="DT7" s="1164"/>
      <c r="DU7" s="1165"/>
      <c r="DV7" s="1190"/>
      <c r="DW7" s="1191"/>
      <c r="DX7" s="1191"/>
      <c r="DY7" s="1191"/>
      <c r="DZ7" s="1192"/>
      <c r="EA7" s="256"/>
    </row>
    <row r="8" spans="1:131" s="257" customFormat="1" ht="26.25" customHeight="1" x14ac:dyDescent="0.15">
      <c r="A8" s="263">
        <v>2</v>
      </c>
      <c r="B8" s="1112" t="s">
        <v>393</v>
      </c>
      <c r="C8" s="1113"/>
      <c r="D8" s="1113"/>
      <c r="E8" s="1113"/>
      <c r="F8" s="1113"/>
      <c r="G8" s="1113"/>
      <c r="H8" s="1113"/>
      <c r="I8" s="1113"/>
      <c r="J8" s="1113"/>
      <c r="K8" s="1113"/>
      <c r="L8" s="1113"/>
      <c r="M8" s="1113"/>
      <c r="N8" s="1113"/>
      <c r="O8" s="1113"/>
      <c r="P8" s="1114"/>
      <c r="Q8" s="1118">
        <v>583</v>
      </c>
      <c r="R8" s="1119"/>
      <c r="S8" s="1119"/>
      <c r="T8" s="1119"/>
      <c r="U8" s="1119"/>
      <c r="V8" s="1119">
        <v>583</v>
      </c>
      <c r="W8" s="1119"/>
      <c r="X8" s="1119"/>
      <c r="Y8" s="1119"/>
      <c r="Z8" s="1119"/>
      <c r="AA8" s="1119">
        <v>0</v>
      </c>
      <c r="AB8" s="1119"/>
      <c r="AC8" s="1119"/>
      <c r="AD8" s="1119"/>
      <c r="AE8" s="1120"/>
      <c r="AF8" s="1094" t="s">
        <v>130</v>
      </c>
      <c r="AG8" s="1095"/>
      <c r="AH8" s="1095"/>
      <c r="AI8" s="1095"/>
      <c r="AJ8" s="1096"/>
      <c r="AK8" s="1161">
        <v>529</v>
      </c>
      <c r="AL8" s="1162"/>
      <c r="AM8" s="1162"/>
      <c r="AN8" s="1162"/>
      <c r="AO8" s="1162"/>
      <c r="AP8" s="1162">
        <v>2416</v>
      </c>
      <c r="AQ8" s="1162"/>
      <c r="AR8" s="1162"/>
      <c r="AS8" s="1162"/>
      <c r="AT8" s="1162"/>
      <c r="AU8" s="1159"/>
      <c r="AV8" s="1159"/>
      <c r="AW8" s="1159"/>
      <c r="AX8" s="1159"/>
      <c r="AY8" s="1160"/>
      <c r="AZ8" s="254"/>
      <c r="BA8" s="254"/>
      <c r="BB8" s="254"/>
      <c r="BC8" s="254"/>
      <c r="BD8" s="254"/>
      <c r="BE8" s="255"/>
      <c r="BF8" s="255"/>
      <c r="BG8" s="255"/>
      <c r="BH8" s="255"/>
      <c r="BI8" s="255"/>
      <c r="BJ8" s="255"/>
      <c r="BK8" s="255"/>
      <c r="BL8" s="255"/>
      <c r="BM8" s="255"/>
      <c r="BN8" s="255"/>
      <c r="BO8" s="255"/>
      <c r="BP8" s="255"/>
      <c r="BQ8" s="264">
        <v>2</v>
      </c>
      <c r="BR8" s="265"/>
      <c r="BS8" s="1089" t="s">
        <v>593</v>
      </c>
      <c r="BT8" s="1090"/>
      <c r="BU8" s="1090"/>
      <c r="BV8" s="1090"/>
      <c r="BW8" s="1090"/>
      <c r="BX8" s="1090"/>
      <c r="BY8" s="1090"/>
      <c r="BZ8" s="1090"/>
      <c r="CA8" s="1090"/>
      <c r="CB8" s="1090"/>
      <c r="CC8" s="1090"/>
      <c r="CD8" s="1090"/>
      <c r="CE8" s="1090"/>
      <c r="CF8" s="1090"/>
      <c r="CG8" s="1091"/>
      <c r="CH8" s="1064">
        <v>-10</v>
      </c>
      <c r="CI8" s="1065"/>
      <c r="CJ8" s="1065"/>
      <c r="CK8" s="1065"/>
      <c r="CL8" s="1066"/>
      <c r="CM8" s="1064">
        <v>563</v>
      </c>
      <c r="CN8" s="1065"/>
      <c r="CO8" s="1065"/>
      <c r="CP8" s="1065"/>
      <c r="CQ8" s="1066"/>
      <c r="CR8" s="1064">
        <v>500</v>
      </c>
      <c r="CS8" s="1065"/>
      <c r="CT8" s="1065"/>
      <c r="CU8" s="1065"/>
      <c r="CV8" s="1066"/>
      <c r="CW8" s="1064">
        <v>128</v>
      </c>
      <c r="CX8" s="1065"/>
      <c r="CY8" s="1065"/>
      <c r="CZ8" s="1065"/>
      <c r="DA8" s="1066"/>
      <c r="DB8" s="1064" t="s">
        <v>523</v>
      </c>
      <c r="DC8" s="1065"/>
      <c r="DD8" s="1065"/>
      <c r="DE8" s="1065"/>
      <c r="DF8" s="1066"/>
      <c r="DG8" s="1064" t="s">
        <v>523</v>
      </c>
      <c r="DH8" s="1065"/>
      <c r="DI8" s="1065"/>
      <c r="DJ8" s="1065"/>
      <c r="DK8" s="1066"/>
      <c r="DL8" s="1064" t="s">
        <v>523</v>
      </c>
      <c r="DM8" s="1065"/>
      <c r="DN8" s="1065"/>
      <c r="DO8" s="1065"/>
      <c r="DP8" s="1066"/>
      <c r="DQ8" s="1064" t="s">
        <v>523</v>
      </c>
      <c r="DR8" s="1065"/>
      <c r="DS8" s="1065"/>
      <c r="DT8" s="1065"/>
      <c r="DU8" s="1066"/>
      <c r="DV8" s="1067"/>
      <c r="DW8" s="1068"/>
      <c r="DX8" s="1068"/>
      <c r="DY8" s="1068"/>
      <c r="DZ8" s="1069"/>
      <c r="EA8" s="256"/>
    </row>
    <row r="9" spans="1:131" s="257" customFormat="1" ht="26.25" customHeight="1" x14ac:dyDescent="0.15">
      <c r="A9" s="263">
        <v>3</v>
      </c>
      <c r="B9" s="1112"/>
      <c r="C9" s="1113"/>
      <c r="D9" s="1113"/>
      <c r="E9" s="1113"/>
      <c r="F9" s="1113"/>
      <c r="G9" s="1113"/>
      <c r="H9" s="1113"/>
      <c r="I9" s="1113"/>
      <c r="J9" s="1113"/>
      <c r="K9" s="1113"/>
      <c r="L9" s="1113"/>
      <c r="M9" s="1113"/>
      <c r="N9" s="1113"/>
      <c r="O9" s="1113"/>
      <c r="P9" s="1114"/>
      <c r="Q9" s="1118"/>
      <c r="R9" s="1119"/>
      <c r="S9" s="1119"/>
      <c r="T9" s="1119"/>
      <c r="U9" s="1119"/>
      <c r="V9" s="1119"/>
      <c r="W9" s="1119"/>
      <c r="X9" s="1119"/>
      <c r="Y9" s="1119"/>
      <c r="Z9" s="1119"/>
      <c r="AA9" s="1119"/>
      <c r="AB9" s="1119"/>
      <c r="AC9" s="1119"/>
      <c r="AD9" s="1119"/>
      <c r="AE9" s="1120"/>
      <c r="AF9" s="1094"/>
      <c r="AG9" s="1095"/>
      <c r="AH9" s="1095"/>
      <c r="AI9" s="1095"/>
      <c r="AJ9" s="1096"/>
      <c r="AK9" s="1161"/>
      <c r="AL9" s="1162"/>
      <c r="AM9" s="1162"/>
      <c r="AN9" s="1162"/>
      <c r="AO9" s="1162"/>
      <c r="AP9" s="1162"/>
      <c r="AQ9" s="1162"/>
      <c r="AR9" s="1162"/>
      <c r="AS9" s="1162"/>
      <c r="AT9" s="1162"/>
      <c r="AU9" s="1159"/>
      <c r="AV9" s="1159"/>
      <c r="AW9" s="1159"/>
      <c r="AX9" s="1159"/>
      <c r="AY9" s="1160"/>
      <c r="AZ9" s="254"/>
      <c r="BA9" s="254"/>
      <c r="BB9" s="254"/>
      <c r="BC9" s="254"/>
      <c r="BD9" s="254"/>
      <c r="BE9" s="255"/>
      <c r="BF9" s="255"/>
      <c r="BG9" s="255"/>
      <c r="BH9" s="255"/>
      <c r="BI9" s="255"/>
      <c r="BJ9" s="255"/>
      <c r="BK9" s="255"/>
      <c r="BL9" s="255"/>
      <c r="BM9" s="255"/>
      <c r="BN9" s="255"/>
      <c r="BO9" s="255"/>
      <c r="BP9" s="255"/>
      <c r="BQ9" s="264">
        <v>3</v>
      </c>
      <c r="BR9" s="265"/>
      <c r="BS9" s="1089" t="s">
        <v>594</v>
      </c>
      <c r="BT9" s="1090"/>
      <c r="BU9" s="1090"/>
      <c r="BV9" s="1090"/>
      <c r="BW9" s="1090"/>
      <c r="BX9" s="1090"/>
      <c r="BY9" s="1090"/>
      <c r="BZ9" s="1090"/>
      <c r="CA9" s="1090"/>
      <c r="CB9" s="1090"/>
      <c r="CC9" s="1090"/>
      <c r="CD9" s="1090"/>
      <c r="CE9" s="1090"/>
      <c r="CF9" s="1090"/>
      <c r="CG9" s="1091"/>
      <c r="CH9" s="1064">
        <v>2</v>
      </c>
      <c r="CI9" s="1065"/>
      <c r="CJ9" s="1065"/>
      <c r="CK9" s="1065"/>
      <c r="CL9" s="1066"/>
      <c r="CM9" s="1064">
        <v>539</v>
      </c>
      <c r="CN9" s="1065"/>
      <c r="CO9" s="1065"/>
      <c r="CP9" s="1065"/>
      <c r="CQ9" s="1066"/>
      <c r="CR9" s="1064">
        <v>500</v>
      </c>
      <c r="CS9" s="1065"/>
      <c r="CT9" s="1065"/>
      <c r="CU9" s="1065"/>
      <c r="CV9" s="1066"/>
      <c r="CW9" s="1064">
        <v>299</v>
      </c>
      <c r="CX9" s="1065"/>
      <c r="CY9" s="1065"/>
      <c r="CZ9" s="1065"/>
      <c r="DA9" s="1066"/>
      <c r="DB9" s="1064" t="s">
        <v>523</v>
      </c>
      <c r="DC9" s="1065"/>
      <c r="DD9" s="1065"/>
      <c r="DE9" s="1065"/>
      <c r="DF9" s="1066"/>
      <c r="DG9" s="1064" t="s">
        <v>523</v>
      </c>
      <c r="DH9" s="1065"/>
      <c r="DI9" s="1065"/>
      <c r="DJ9" s="1065"/>
      <c r="DK9" s="1066"/>
      <c r="DL9" s="1064" t="s">
        <v>523</v>
      </c>
      <c r="DM9" s="1065"/>
      <c r="DN9" s="1065"/>
      <c r="DO9" s="1065"/>
      <c r="DP9" s="1066"/>
      <c r="DQ9" s="1064" t="s">
        <v>523</v>
      </c>
      <c r="DR9" s="1065"/>
      <c r="DS9" s="1065"/>
      <c r="DT9" s="1065"/>
      <c r="DU9" s="1066"/>
      <c r="DV9" s="1067"/>
      <c r="DW9" s="1068"/>
      <c r="DX9" s="1068"/>
      <c r="DY9" s="1068"/>
      <c r="DZ9" s="1069"/>
      <c r="EA9" s="256"/>
    </row>
    <row r="10" spans="1:131" s="257" customFormat="1" ht="26.25" customHeight="1" x14ac:dyDescent="0.15">
      <c r="A10" s="263">
        <v>4</v>
      </c>
      <c r="B10" s="1112"/>
      <c r="C10" s="1113"/>
      <c r="D10" s="1113"/>
      <c r="E10" s="1113"/>
      <c r="F10" s="1113"/>
      <c r="G10" s="1113"/>
      <c r="H10" s="1113"/>
      <c r="I10" s="1113"/>
      <c r="J10" s="1113"/>
      <c r="K10" s="1113"/>
      <c r="L10" s="1113"/>
      <c r="M10" s="1113"/>
      <c r="N10" s="1113"/>
      <c r="O10" s="1113"/>
      <c r="P10" s="1114"/>
      <c r="Q10" s="1118"/>
      <c r="R10" s="1119"/>
      <c r="S10" s="1119"/>
      <c r="T10" s="1119"/>
      <c r="U10" s="1119"/>
      <c r="V10" s="1119"/>
      <c r="W10" s="1119"/>
      <c r="X10" s="1119"/>
      <c r="Y10" s="1119"/>
      <c r="Z10" s="1119"/>
      <c r="AA10" s="1119"/>
      <c r="AB10" s="1119"/>
      <c r="AC10" s="1119"/>
      <c r="AD10" s="1119"/>
      <c r="AE10" s="1120"/>
      <c r="AF10" s="1094"/>
      <c r="AG10" s="1095"/>
      <c r="AH10" s="1095"/>
      <c r="AI10" s="1095"/>
      <c r="AJ10" s="1096"/>
      <c r="AK10" s="1161"/>
      <c r="AL10" s="1162"/>
      <c r="AM10" s="1162"/>
      <c r="AN10" s="1162"/>
      <c r="AO10" s="1162"/>
      <c r="AP10" s="1162"/>
      <c r="AQ10" s="1162"/>
      <c r="AR10" s="1162"/>
      <c r="AS10" s="1162"/>
      <c r="AT10" s="1162"/>
      <c r="AU10" s="1159"/>
      <c r="AV10" s="1159"/>
      <c r="AW10" s="1159"/>
      <c r="AX10" s="1159"/>
      <c r="AY10" s="1160"/>
      <c r="AZ10" s="254"/>
      <c r="BA10" s="254"/>
      <c r="BB10" s="254"/>
      <c r="BC10" s="254"/>
      <c r="BD10" s="254"/>
      <c r="BE10" s="255"/>
      <c r="BF10" s="255"/>
      <c r="BG10" s="255"/>
      <c r="BH10" s="255"/>
      <c r="BI10" s="255"/>
      <c r="BJ10" s="255"/>
      <c r="BK10" s="255"/>
      <c r="BL10" s="255"/>
      <c r="BM10" s="255"/>
      <c r="BN10" s="255"/>
      <c r="BO10" s="255"/>
      <c r="BP10" s="255"/>
      <c r="BQ10" s="264">
        <v>4</v>
      </c>
      <c r="BR10" s="265"/>
      <c r="BS10" s="1089"/>
      <c r="BT10" s="1090"/>
      <c r="BU10" s="1090"/>
      <c r="BV10" s="1090"/>
      <c r="BW10" s="1090"/>
      <c r="BX10" s="1090"/>
      <c r="BY10" s="1090"/>
      <c r="BZ10" s="1090"/>
      <c r="CA10" s="1090"/>
      <c r="CB10" s="1090"/>
      <c r="CC10" s="1090"/>
      <c r="CD10" s="1090"/>
      <c r="CE10" s="1090"/>
      <c r="CF10" s="1090"/>
      <c r="CG10" s="1091"/>
      <c r="CH10" s="1064"/>
      <c r="CI10" s="1065"/>
      <c r="CJ10" s="1065"/>
      <c r="CK10" s="1065"/>
      <c r="CL10" s="1066"/>
      <c r="CM10" s="1064"/>
      <c r="CN10" s="1065"/>
      <c r="CO10" s="1065"/>
      <c r="CP10" s="1065"/>
      <c r="CQ10" s="1066"/>
      <c r="CR10" s="1064"/>
      <c r="CS10" s="1065"/>
      <c r="CT10" s="1065"/>
      <c r="CU10" s="1065"/>
      <c r="CV10" s="1066"/>
      <c r="CW10" s="1064"/>
      <c r="CX10" s="1065"/>
      <c r="CY10" s="1065"/>
      <c r="CZ10" s="1065"/>
      <c r="DA10" s="1066"/>
      <c r="DB10" s="1064"/>
      <c r="DC10" s="1065"/>
      <c r="DD10" s="1065"/>
      <c r="DE10" s="1065"/>
      <c r="DF10" s="1066"/>
      <c r="DG10" s="1064"/>
      <c r="DH10" s="1065"/>
      <c r="DI10" s="1065"/>
      <c r="DJ10" s="1065"/>
      <c r="DK10" s="1066"/>
      <c r="DL10" s="1064"/>
      <c r="DM10" s="1065"/>
      <c r="DN10" s="1065"/>
      <c r="DO10" s="1065"/>
      <c r="DP10" s="1066"/>
      <c r="DQ10" s="1064"/>
      <c r="DR10" s="1065"/>
      <c r="DS10" s="1065"/>
      <c r="DT10" s="1065"/>
      <c r="DU10" s="1066"/>
      <c r="DV10" s="1067"/>
      <c r="DW10" s="1068"/>
      <c r="DX10" s="1068"/>
      <c r="DY10" s="1068"/>
      <c r="DZ10" s="1069"/>
      <c r="EA10" s="256"/>
    </row>
    <row r="11" spans="1:131" s="257" customFormat="1" ht="26.25" customHeight="1" x14ac:dyDescent="0.15">
      <c r="A11" s="263">
        <v>5</v>
      </c>
      <c r="B11" s="1112"/>
      <c r="C11" s="1113"/>
      <c r="D11" s="1113"/>
      <c r="E11" s="1113"/>
      <c r="F11" s="1113"/>
      <c r="G11" s="1113"/>
      <c r="H11" s="1113"/>
      <c r="I11" s="1113"/>
      <c r="J11" s="1113"/>
      <c r="K11" s="1113"/>
      <c r="L11" s="1113"/>
      <c r="M11" s="1113"/>
      <c r="N11" s="1113"/>
      <c r="O11" s="1113"/>
      <c r="P11" s="1114"/>
      <c r="Q11" s="1118"/>
      <c r="R11" s="1119"/>
      <c r="S11" s="1119"/>
      <c r="T11" s="1119"/>
      <c r="U11" s="1119"/>
      <c r="V11" s="1119"/>
      <c r="W11" s="1119"/>
      <c r="X11" s="1119"/>
      <c r="Y11" s="1119"/>
      <c r="Z11" s="1119"/>
      <c r="AA11" s="1119"/>
      <c r="AB11" s="1119"/>
      <c r="AC11" s="1119"/>
      <c r="AD11" s="1119"/>
      <c r="AE11" s="1120"/>
      <c r="AF11" s="1094"/>
      <c r="AG11" s="1095"/>
      <c r="AH11" s="1095"/>
      <c r="AI11" s="1095"/>
      <c r="AJ11" s="1096"/>
      <c r="AK11" s="1161"/>
      <c r="AL11" s="1162"/>
      <c r="AM11" s="1162"/>
      <c r="AN11" s="1162"/>
      <c r="AO11" s="1162"/>
      <c r="AP11" s="1162"/>
      <c r="AQ11" s="1162"/>
      <c r="AR11" s="1162"/>
      <c r="AS11" s="1162"/>
      <c r="AT11" s="1162"/>
      <c r="AU11" s="1159"/>
      <c r="AV11" s="1159"/>
      <c r="AW11" s="1159"/>
      <c r="AX11" s="1159"/>
      <c r="AY11" s="1160"/>
      <c r="AZ11" s="254"/>
      <c r="BA11" s="254"/>
      <c r="BB11" s="254"/>
      <c r="BC11" s="254"/>
      <c r="BD11" s="254"/>
      <c r="BE11" s="255"/>
      <c r="BF11" s="255"/>
      <c r="BG11" s="255"/>
      <c r="BH11" s="255"/>
      <c r="BI11" s="255"/>
      <c r="BJ11" s="255"/>
      <c r="BK11" s="255"/>
      <c r="BL11" s="255"/>
      <c r="BM11" s="255"/>
      <c r="BN11" s="255"/>
      <c r="BO11" s="255"/>
      <c r="BP11" s="255"/>
      <c r="BQ11" s="264">
        <v>5</v>
      </c>
      <c r="BR11" s="265"/>
      <c r="BS11" s="1089"/>
      <c r="BT11" s="1090"/>
      <c r="BU11" s="1090"/>
      <c r="BV11" s="1090"/>
      <c r="BW11" s="1090"/>
      <c r="BX11" s="1090"/>
      <c r="BY11" s="1090"/>
      <c r="BZ11" s="1090"/>
      <c r="CA11" s="1090"/>
      <c r="CB11" s="1090"/>
      <c r="CC11" s="1090"/>
      <c r="CD11" s="1090"/>
      <c r="CE11" s="1090"/>
      <c r="CF11" s="1090"/>
      <c r="CG11" s="1091"/>
      <c r="CH11" s="1064"/>
      <c r="CI11" s="1065"/>
      <c r="CJ11" s="1065"/>
      <c r="CK11" s="1065"/>
      <c r="CL11" s="1066"/>
      <c r="CM11" s="1064"/>
      <c r="CN11" s="1065"/>
      <c r="CO11" s="1065"/>
      <c r="CP11" s="1065"/>
      <c r="CQ11" s="1066"/>
      <c r="CR11" s="1064"/>
      <c r="CS11" s="1065"/>
      <c r="CT11" s="1065"/>
      <c r="CU11" s="1065"/>
      <c r="CV11" s="1066"/>
      <c r="CW11" s="1064"/>
      <c r="CX11" s="1065"/>
      <c r="CY11" s="1065"/>
      <c r="CZ11" s="1065"/>
      <c r="DA11" s="1066"/>
      <c r="DB11" s="1064"/>
      <c r="DC11" s="1065"/>
      <c r="DD11" s="1065"/>
      <c r="DE11" s="1065"/>
      <c r="DF11" s="1066"/>
      <c r="DG11" s="1064"/>
      <c r="DH11" s="1065"/>
      <c r="DI11" s="1065"/>
      <c r="DJ11" s="1065"/>
      <c r="DK11" s="1066"/>
      <c r="DL11" s="1064"/>
      <c r="DM11" s="1065"/>
      <c r="DN11" s="1065"/>
      <c r="DO11" s="1065"/>
      <c r="DP11" s="1066"/>
      <c r="DQ11" s="1064"/>
      <c r="DR11" s="1065"/>
      <c r="DS11" s="1065"/>
      <c r="DT11" s="1065"/>
      <c r="DU11" s="1066"/>
      <c r="DV11" s="1067"/>
      <c r="DW11" s="1068"/>
      <c r="DX11" s="1068"/>
      <c r="DY11" s="1068"/>
      <c r="DZ11" s="1069"/>
      <c r="EA11" s="256"/>
    </row>
    <row r="12" spans="1:131" s="257" customFormat="1" ht="26.25" customHeight="1" x14ac:dyDescent="0.15">
      <c r="A12" s="263">
        <v>6</v>
      </c>
      <c r="B12" s="1112"/>
      <c r="C12" s="1113"/>
      <c r="D12" s="1113"/>
      <c r="E12" s="1113"/>
      <c r="F12" s="1113"/>
      <c r="G12" s="1113"/>
      <c r="H12" s="1113"/>
      <c r="I12" s="1113"/>
      <c r="J12" s="1113"/>
      <c r="K12" s="1113"/>
      <c r="L12" s="1113"/>
      <c r="M12" s="1113"/>
      <c r="N12" s="1113"/>
      <c r="O12" s="1113"/>
      <c r="P12" s="1114"/>
      <c r="Q12" s="1118"/>
      <c r="R12" s="1119"/>
      <c r="S12" s="1119"/>
      <c r="T12" s="1119"/>
      <c r="U12" s="1119"/>
      <c r="V12" s="1119"/>
      <c r="W12" s="1119"/>
      <c r="X12" s="1119"/>
      <c r="Y12" s="1119"/>
      <c r="Z12" s="1119"/>
      <c r="AA12" s="1119"/>
      <c r="AB12" s="1119"/>
      <c r="AC12" s="1119"/>
      <c r="AD12" s="1119"/>
      <c r="AE12" s="1120"/>
      <c r="AF12" s="1094"/>
      <c r="AG12" s="1095"/>
      <c r="AH12" s="1095"/>
      <c r="AI12" s="1095"/>
      <c r="AJ12" s="1096"/>
      <c r="AK12" s="1161"/>
      <c r="AL12" s="1162"/>
      <c r="AM12" s="1162"/>
      <c r="AN12" s="1162"/>
      <c r="AO12" s="1162"/>
      <c r="AP12" s="1162"/>
      <c r="AQ12" s="1162"/>
      <c r="AR12" s="1162"/>
      <c r="AS12" s="1162"/>
      <c r="AT12" s="1162"/>
      <c r="AU12" s="1159"/>
      <c r="AV12" s="1159"/>
      <c r="AW12" s="1159"/>
      <c r="AX12" s="1159"/>
      <c r="AY12" s="1160"/>
      <c r="AZ12" s="254"/>
      <c r="BA12" s="254"/>
      <c r="BB12" s="254"/>
      <c r="BC12" s="254"/>
      <c r="BD12" s="254"/>
      <c r="BE12" s="255"/>
      <c r="BF12" s="255"/>
      <c r="BG12" s="255"/>
      <c r="BH12" s="255"/>
      <c r="BI12" s="255"/>
      <c r="BJ12" s="255"/>
      <c r="BK12" s="255"/>
      <c r="BL12" s="255"/>
      <c r="BM12" s="255"/>
      <c r="BN12" s="255"/>
      <c r="BO12" s="255"/>
      <c r="BP12" s="255"/>
      <c r="BQ12" s="264">
        <v>6</v>
      </c>
      <c r="BR12" s="265"/>
      <c r="BS12" s="1089"/>
      <c r="BT12" s="1090"/>
      <c r="BU12" s="1090"/>
      <c r="BV12" s="1090"/>
      <c r="BW12" s="1090"/>
      <c r="BX12" s="1090"/>
      <c r="BY12" s="1090"/>
      <c r="BZ12" s="1090"/>
      <c r="CA12" s="1090"/>
      <c r="CB12" s="1090"/>
      <c r="CC12" s="1090"/>
      <c r="CD12" s="1090"/>
      <c r="CE12" s="1090"/>
      <c r="CF12" s="1090"/>
      <c r="CG12" s="1091"/>
      <c r="CH12" s="1064"/>
      <c r="CI12" s="1065"/>
      <c r="CJ12" s="1065"/>
      <c r="CK12" s="1065"/>
      <c r="CL12" s="1066"/>
      <c r="CM12" s="1064"/>
      <c r="CN12" s="1065"/>
      <c r="CO12" s="1065"/>
      <c r="CP12" s="1065"/>
      <c r="CQ12" s="1066"/>
      <c r="CR12" s="1064"/>
      <c r="CS12" s="1065"/>
      <c r="CT12" s="1065"/>
      <c r="CU12" s="1065"/>
      <c r="CV12" s="1066"/>
      <c r="CW12" s="1064"/>
      <c r="CX12" s="1065"/>
      <c r="CY12" s="1065"/>
      <c r="CZ12" s="1065"/>
      <c r="DA12" s="1066"/>
      <c r="DB12" s="1064"/>
      <c r="DC12" s="1065"/>
      <c r="DD12" s="1065"/>
      <c r="DE12" s="1065"/>
      <c r="DF12" s="1066"/>
      <c r="DG12" s="1064"/>
      <c r="DH12" s="1065"/>
      <c r="DI12" s="1065"/>
      <c r="DJ12" s="1065"/>
      <c r="DK12" s="1066"/>
      <c r="DL12" s="1064"/>
      <c r="DM12" s="1065"/>
      <c r="DN12" s="1065"/>
      <c r="DO12" s="1065"/>
      <c r="DP12" s="1066"/>
      <c r="DQ12" s="1064"/>
      <c r="DR12" s="1065"/>
      <c r="DS12" s="1065"/>
      <c r="DT12" s="1065"/>
      <c r="DU12" s="1066"/>
      <c r="DV12" s="1067"/>
      <c r="DW12" s="1068"/>
      <c r="DX12" s="1068"/>
      <c r="DY12" s="1068"/>
      <c r="DZ12" s="1069"/>
      <c r="EA12" s="256"/>
    </row>
    <row r="13" spans="1:131" s="257" customFormat="1" ht="26.25" customHeight="1" x14ac:dyDescent="0.15">
      <c r="A13" s="263">
        <v>7</v>
      </c>
      <c r="B13" s="1112"/>
      <c r="C13" s="1113"/>
      <c r="D13" s="1113"/>
      <c r="E13" s="1113"/>
      <c r="F13" s="1113"/>
      <c r="G13" s="1113"/>
      <c r="H13" s="1113"/>
      <c r="I13" s="1113"/>
      <c r="J13" s="1113"/>
      <c r="K13" s="1113"/>
      <c r="L13" s="1113"/>
      <c r="M13" s="1113"/>
      <c r="N13" s="1113"/>
      <c r="O13" s="1113"/>
      <c r="P13" s="1114"/>
      <c r="Q13" s="1118"/>
      <c r="R13" s="1119"/>
      <c r="S13" s="1119"/>
      <c r="T13" s="1119"/>
      <c r="U13" s="1119"/>
      <c r="V13" s="1119"/>
      <c r="W13" s="1119"/>
      <c r="X13" s="1119"/>
      <c r="Y13" s="1119"/>
      <c r="Z13" s="1119"/>
      <c r="AA13" s="1119"/>
      <c r="AB13" s="1119"/>
      <c r="AC13" s="1119"/>
      <c r="AD13" s="1119"/>
      <c r="AE13" s="1120"/>
      <c r="AF13" s="1094"/>
      <c r="AG13" s="1095"/>
      <c r="AH13" s="1095"/>
      <c r="AI13" s="1095"/>
      <c r="AJ13" s="1096"/>
      <c r="AK13" s="1161"/>
      <c r="AL13" s="1162"/>
      <c r="AM13" s="1162"/>
      <c r="AN13" s="1162"/>
      <c r="AO13" s="1162"/>
      <c r="AP13" s="1162"/>
      <c r="AQ13" s="1162"/>
      <c r="AR13" s="1162"/>
      <c r="AS13" s="1162"/>
      <c r="AT13" s="1162"/>
      <c r="AU13" s="1159"/>
      <c r="AV13" s="1159"/>
      <c r="AW13" s="1159"/>
      <c r="AX13" s="1159"/>
      <c r="AY13" s="1160"/>
      <c r="AZ13" s="254"/>
      <c r="BA13" s="254"/>
      <c r="BB13" s="254"/>
      <c r="BC13" s="254"/>
      <c r="BD13" s="254"/>
      <c r="BE13" s="255"/>
      <c r="BF13" s="255"/>
      <c r="BG13" s="255"/>
      <c r="BH13" s="255"/>
      <c r="BI13" s="255"/>
      <c r="BJ13" s="255"/>
      <c r="BK13" s="255"/>
      <c r="BL13" s="255"/>
      <c r="BM13" s="255"/>
      <c r="BN13" s="255"/>
      <c r="BO13" s="255"/>
      <c r="BP13" s="255"/>
      <c r="BQ13" s="264">
        <v>7</v>
      </c>
      <c r="BR13" s="265"/>
      <c r="BS13" s="1089"/>
      <c r="BT13" s="1090"/>
      <c r="BU13" s="1090"/>
      <c r="BV13" s="1090"/>
      <c r="BW13" s="1090"/>
      <c r="BX13" s="1090"/>
      <c r="BY13" s="1090"/>
      <c r="BZ13" s="1090"/>
      <c r="CA13" s="1090"/>
      <c r="CB13" s="1090"/>
      <c r="CC13" s="1090"/>
      <c r="CD13" s="1090"/>
      <c r="CE13" s="1090"/>
      <c r="CF13" s="1090"/>
      <c r="CG13" s="1091"/>
      <c r="CH13" s="1064"/>
      <c r="CI13" s="1065"/>
      <c r="CJ13" s="1065"/>
      <c r="CK13" s="1065"/>
      <c r="CL13" s="1066"/>
      <c r="CM13" s="1064"/>
      <c r="CN13" s="1065"/>
      <c r="CO13" s="1065"/>
      <c r="CP13" s="1065"/>
      <c r="CQ13" s="1066"/>
      <c r="CR13" s="1064"/>
      <c r="CS13" s="1065"/>
      <c r="CT13" s="1065"/>
      <c r="CU13" s="1065"/>
      <c r="CV13" s="1066"/>
      <c r="CW13" s="1064"/>
      <c r="CX13" s="1065"/>
      <c r="CY13" s="1065"/>
      <c r="CZ13" s="1065"/>
      <c r="DA13" s="1066"/>
      <c r="DB13" s="1064"/>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56"/>
    </row>
    <row r="14" spans="1:131" s="257" customFormat="1" ht="26.25" customHeight="1" x14ac:dyDescent="0.15">
      <c r="A14" s="263">
        <v>8</v>
      </c>
      <c r="B14" s="1112"/>
      <c r="C14" s="1113"/>
      <c r="D14" s="1113"/>
      <c r="E14" s="1113"/>
      <c r="F14" s="1113"/>
      <c r="G14" s="1113"/>
      <c r="H14" s="1113"/>
      <c r="I14" s="1113"/>
      <c r="J14" s="1113"/>
      <c r="K14" s="1113"/>
      <c r="L14" s="1113"/>
      <c r="M14" s="1113"/>
      <c r="N14" s="1113"/>
      <c r="O14" s="1113"/>
      <c r="P14" s="1114"/>
      <c r="Q14" s="1118"/>
      <c r="R14" s="1119"/>
      <c r="S14" s="1119"/>
      <c r="T14" s="1119"/>
      <c r="U14" s="1119"/>
      <c r="V14" s="1119"/>
      <c r="W14" s="1119"/>
      <c r="X14" s="1119"/>
      <c r="Y14" s="1119"/>
      <c r="Z14" s="1119"/>
      <c r="AA14" s="1119"/>
      <c r="AB14" s="1119"/>
      <c r="AC14" s="1119"/>
      <c r="AD14" s="1119"/>
      <c r="AE14" s="1120"/>
      <c r="AF14" s="1094"/>
      <c r="AG14" s="1095"/>
      <c r="AH14" s="1095"/>
      <c r="AI14" s="1095"/>
      <c r="AJ14" s="1096"/>
      <c r="AK14" s="1161"/>
      <c r="AL14" s="1162"/>
      <c r="AM14" s="1162"/>
      <c r="AN14" s="1162"/>
      <c r="AO14" s="1162"/>
      <c r="AP14" s="1162"/>
      <c r="AQ14" s="1162"/>
      <c r="AR14" s="1162"/>
      <c r="AS14" s="1162"/>
      <c r="AT14" s="1162"/>
      <c r="AU14" s="1159"/>
      <c r="AV14" s="1159"/>
      <c r="AW14" s="1159"/>
      <c r="AX14" s="1159"/>
      <c r="AY14" s="1160"/>
      <c r="AZ14" s="254"/>
      <c r="BA14" s="254"/>
      <c r="BB14" s="254"/>
      <c r="BC14" s="254"/>
      <c r="BD14" s="254"/>
      <c r="BE14" s="255"/>
      <c r="BF14" s="255"/>
      <c r="BG14" s="255"/>
      <c r="BH14" s="255"/>
      <c r="BI14" s="255"/>
      <c r="BJ14" s="255"/>
      <c r="BK14" s="255"/>
      <c r="BL14" s="255"/>
      <c r="BM14" s="255"/>
      <c r="BN14" s="255"/>
      <c r="BO14" s="255"/>
      <c r="BP14" s="255"/>
      <c r="BQ14" s="264">
        <v>8</v>
      </c>
      <c r="BR14" s="265"/>
      <c r="BS14" s="1089"/>
      <c r="BT14" s="1090"/>
      <c r="BU14" s="1090"/>
      <c r="BV14" s="1090"/>
      <c r="BW14" s="1090"/>
      <c r="BX14" s="1090"/>
      <c r="BY14" s="1090"/>
      <c r="BZ14" s="1090"/>
      <c r="CA14" s="1090"/>
      <c r="CB14" s="1090"/>
      <c r="CC14" s="1090"/>
      <c r="CD14" s="1090"/>
      <c r="CE14" s="1090"/>
      <c r="CF14" s="1090"/>
      <c r="CG14" s="1091"/>
      <c r="CH14" s="1064"/>
      <c r="CI14" s="1065"/>
      <c r="CJ14" s="1065"/>
      <c r="CK14" s="1065"/>
      <c r="CL14" s="1066"/>
      <c r="CM14" s="1064"/>
      <c r="CN14" s="1065"/>
      <c r="CO14" s="1065"/>
      <c r="CP14" s="1065"/>
      <c r="CQ14" s="1066"/>
      <c r="CR14" s="1064"/>
      <c r="CS14" s="1065"/>
      <c r="CT14" s="1065"/>
      <c r="CU14" s="1065"/>
      <c r="CV14" s="1066"/>
      <c r="CW14" s="1064"/>
      <c r="CX14" s="1065"/>
      <c r="CY14" s="1065"/>
      <c r="CZ14" s="1065"/>
      <c r="DA14" s="1066"/>
      <c r="DB14" s="1064"/>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56"/>
    </row>
    <row r="15" spans="1:131" s="257" customFormat="1" ht="26.25" customHeight="1" x14ac:dyDescent="0.15">
      <c r="A15" s="263">
        <v>9</v>
      </c>
      <c r="B15" s="1112"/>
      <c r="C15" s="1113"/>
      <c r="D15" s="1113"/>
      <c r="E15" s="1113"/>
      <c r="F15" s="1113"/>
      <c r="G15" s="1113"/>
      <c r="H15" s="1113"/>
      <c r="I15" s="1113"/>
      <c r="J15" s="1113"/>
      <c r="K15" s="1113"/>
      <c r="L15" s="1113"/>
      <c r="M15" s="1113"/>
      <c r="N15" s="1113"/>
      <c r="O15" s="1113"/>
      <c r="P15" s="1114"/>
      <c r="Q15" s="1118"/>
      <c r="R15" s="1119"/>
      <c r="S15" s="1119"/>
      <c r="T15" s="1119"/>
      <c r="U15" s="1119"/>
      <c r="V15" s="1119"/>
      <c r="W15" s="1119"/>
      <c r="X15" s="1119"/>
      <c r="Y15" s="1119"/>
      <c r="Z15" s="1119"/>
      <c r="AA15" s="1119"/>
      <c r="AB15" s="1119"/>
      <c r="AC15" s="1119"/>
      <c r="AD15" s="1119"/>
      <c r="AE15" s="1120"/>
      <c r="AF15" s="1094"/>
      <c r="AG15" s="1095"/>
      <c r="AH15" s="1095"/>
      <c r="AI15" s="1095"/>
      <c r="AJ15" s="1096"/>
      <c r="AK15" s="1161"/>
      <c r="AL15" s="1162"/>
      <c r="AM15" s="1162"/>
      <c r="AN15" s="1162"/>
      <c r="AO15" s="1162"/>
      <c r="AP15" s="1162"/>
      <c r="AQ15" s="1162"/>
      <c r="AR15" s="1162"/>
      <c r="AS15" s="1162"/>
      <c r="AT15" s="1162"/>
      <c r="AU15" s="1159"/>
      <c r="AV15" s="1159"/>
      <c r="AW15" s="1159"/>
      <c r="AX15" s="1159"/>
      <c r="AY15" s="1160"/>
      <c r="AZ15" s="254"/>
      <c r="BA15" s="254"/>
      <c r="BB15" s="254"/>
      <c r="BC15" s="254"/>
      <c r="BD15" s="254"/>
      <c r="BE15" s="255"/>
      <c r="BF15" s="255"/>
      <c r="BG15" s="255"/>
      <c r="BH15" s="255"/>
      <c r="BI15" s="255"/>
      <c r="BJ15" s="255"/>
      <c r="BK15" s="255"/>
      <c r="BL15" s="255"/>
      <c r="BM15" s="255"/>
      <c r="BN15" s="255"/>
      <c r="BO15" s="255"/>
      <c r="BP15" s="255"/>
      <c r="BQ15" s="264">
        <v>9</v>
      </c>
      <c r="BR15" s="265"/>
      <c r="BS15" s="1089"/>
      <c r="BT15" s="1090"/>
      <c r="BU15" s="1090"/>
      <c r="BV15" s="1090"/>
      <c r="BW15" s="1090"/>
      <c r="BX15" s="1090"/>
      <c r="BY15" s="1090"/>
      <c r="BZ15" s="1090"/>
      <c r="CA15" s="1090"/>
      <c r="CB15" s="1090"/>
      <c r="CC15" s="1090"/>
      <c r="CD15" s="1090"/>
      <c r="CE15" s="1090"/>
      <c r="CF15" s="1090"/>
      <c r="CG15" s="1091"/>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56"/>
    </row>
    <row r="16" spans="1:131" s="257" customFormat="1" ht="26.25" customHeight="1" x14ac:dyDescent="0.15">
      <c r="A16" s="263">
        <v>10</v>
      </c>
      <c r="B16" s="1112"/>
      <c r="C16" s="1113"/>
      <c r="D16" s="1113"/>
      <c r="E16" s="1113"/>
      <c r="F16" s="1113"/>
      <c r="G16" s="1113"/>
      <c r="H16" s="1113"/>
      <c r="I16" s="1113"/>
      <c r="J16" s="1113"/>
      <c r="K16" s="1113"/>
      <c r="L16" s="1113"/>
      <c r="M16" s="1113"/>
      <c r="N16" s="1113"/>
      <c r="O16" s="1113"/>
      <c r="P16" s="1114"/>
      <c r="Q16" s="1118"/>
      <c r="R16" s="1119"/>
      <c r="S16" s="1119"/>
      <c r="T16" s="1119"/>
      <c r="U16" s="1119"/>
      <c r="V16" s="1119"/>
      <c r="W16" s="1119"/>
      <c r="X16" s="1119"/>
      <c r="Y16" s="1119"/>
      <c r="Z16" s="1119"/>
      <c r="AA16" s="1119"/>
      <c r="AB16" s="1119"/>
      <c r="AC16" s="1119"/>
      <c r="AD16" s="1119"/>
      <c r="AE16" s="1120"/>
      <c r="AF16" s="1094"/>
      <c r="AG16" s="1095"/>
      <c r="AH16" s="1095"/>
      <c r="AI16" s="1095"/>
      <c r="AJ16" s="1096"/>
      <c r="AK16" s="1161"/>
      <c r="AL16" s="1162"/>
      <c r="AM16" s="1162"/>
      <c r="AN16" s="1162"/>
      <c r="AO16" s="1162"/>
      <c r="AP16" s="1162"/>
      <c r="AQ16" s="1162"/>
      <c r="AR16" s="1162"/>
      <c r="AS16" s="1162"/>
      <c r="AT16" s="1162"/>
      <c r="AU16" s="1159"/>
      <c r="AV16" s="1159"/>
      <c r="AW16" s="1159"/>
      <c r="AX16" s="1159"/>
      <c r="AY16" s="1160"/>
      <c r="AZ16" s="254"/>
      <c r="BA16" s="254"/>
      <c r="BB16" s="254"/>
      <c r="BC16" s="254"/>
      <c r="BD16" s="254"/>
      <c r="BE16" s="255"/>
      <c r="BF16" s="255"/>
      <c r="BG16" s="255"/>
      <c r="BH16" s="255"/>
      <c r="BI16" s="255"/>
      <c r="BJ16" s="255"/>
      <c r="BK16" s="255"/>
      <c r="BL16" s="255"/>
      <c r="BM16" s="255"/>
      <c r="BN16" s="255"/>
      <c r="BO16" s="255"/>
      <c r="BP16" s="255"/>
      <c r="BQ16" s="264">
        <v>10</v>
      </c>
      <c r="BR16" s="265"/>
      <c r="BS16" s="1089"/>
      <c r="BT16" s="1090"/>
      <c r="BU16" s="1090"/>
      <c r="BV16" s="1090"/>
      <c r="BW16" s="1090"/>
      <c r="BX16" s="1090"/>
      <c r="BY16" s="1090"/>
      <c r="BZ16" s="1090"/>
      <c r="CA16" s="1090"/>
      <c r="CB16" s="1090"/>
      <c r="CC16" s="1090"/>
      <c r="CD16" s="1090"/>
      <c r="CE16" s="1090"/>
      <c r="CF16" s="1090"/>
      <c r="CG16" s="1091"/>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56"/>
    </row>
    <row r="17" spans="1:131" s="257" customFormat="1" ht="26.25" customHeight="1" x14ac:dyDescent="0.15">
      <c r="A17" s="263">
        <v>11</v>
      </c>
      <c r="B17" s="1112"/>
      <c r="C17" s="1113"/>
      <c r="D17" s="1113"/>
      <c r="E17" s="1113"/>
      <c r="F17" s="1113"/>
      <c r="G17" s="1113"/>
      <c r="H17" s="1113"/>
      <c r="I17" s="1113"/>
      <c r="J17" s="1113"/>
      <c r="K17" s="1113"/>
      <c r="L17" s="1113"/>
      <c r="M17" s="1113"/>
      <c r="N17" s="1113"/>
      <c r="O17" s="1113"/>
      <c r="P17" s="1114"/>
      <c r="Q17" s="1118"/>
      <c r="R17" s="1119"/>
      <c r="S17" s="1119"/>
      <c r="T17" s="1119"/>
      <c r="U17" s="1119"/>
      <c r="V17" s="1119"/>
      <c r="W17" s="1119"/>
      <c r="X17" s="1119"/>
      <c r="Y17" s="1119"/>
      <c r="Z17" s="1119"/>
      <c r="AA17" s="1119"/>
      <c r="AB17" s="1119"/>
      <c r="AC17" s="1119"/>
      <c r="AD17" s="1119"/>
      <c r="AE17" s="1120"/>
      <c r="AF17" s="1094"/>
      <c r="AG17" s="1095"/>
      <c r="AH17" s="1095"/>
      <c r="AI17" s="1095"/>
      <c r="AJ17" s="1096"/>
      <c r="AK17" s="1161"/>
      <c r="AL17" s="1162"/>
      <c r="AM17" s="1162"/>
      <c r="AN17" s="1162"/>
      <c r="AO17" s="1162"/>
      <c r="AP17" s="1162"/>
      <c r="AQ17" s="1162"/>
      <c r="AR17" s="1162"/>
      <c r="AS17" s="1162"/>
      <c r="AT17" s="1162"/>
      <c r="AU17" s="1159"/>
      <c r="AV17" s="1159"/>
      <c r="AW17" s="1159"/>
      <c r="AX17" s="1159"/>
      <c r="AY17" s="1160"/>
      <c r="AZ17" s="254"/>
      <c r="BA17" s="254"/>
      <c r="BB17" s="254"/>
      <c r="BC17" s="254"/>
      <c r="BD17" s="254"/>
      <c r="BE17" s="255"/>
      <c r="BF17" s="255"/>
      <c r="BG17" s="255"/>
      <c r="BH17" s="255"/>
      <c r="BI17" s="255"/>
      <c r="BJ17" s="255"/>
      <c r="BK17" s="255"/>
      <c r="BL17" s="255"/>
      <c r="BM17" s="255"/>
      <c r="BN17" s="255"/>
      <c r="BO17" s="255"/>
      <c r="BP17" s="255"/>
      <c r="BQ17" s="264">
        <v>11</v>
      </c>
      <c r="BR17" s="265"/>
      <c r="BS17" s="1089"/>
      <c r="BT17" s="1090"/>
      <c r="BU17" s="1090"/>
      <c r="BV17" s="1090"/>
      <c r="BW17" s="1090"/>
      <c r="BX17" s="1090"/>
      <c r="BY17" s="1090"/>
      <c r="BZ17" s="1090"/>
      <c r="CA17" s="1090"/>
      <c r="CB17" s="1090"/>
      <c r="CC17" s="1090"/>
      <c r="CD17" s="1090"/>
      <c r="CE17" s="1090"/>
      <c r="CF17" s="1090"/>
      <c r="CG17" s="1091"/>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56"/>
    </row>
    <row r="18" spans="1:131" s="257" customFormat="1" ht="26.25" customHeight="1" x14ac:dyDescent="0.15">
      <c r="A18" s="263">
        <v>12</v>
      </c>
      <c r="B18" s="1112"/>
      <c r="C18" s="1113"/>
      <c r="D18" s="1113"/>
      <c r="E18" s="1113"/>
      <c r="F18" s="1113"/>
      <c r="G18" s="1113"/>
      <c r="H18" s="1113"/>
      <c r="I18" s="1113"/>
      <c r="J18" s="1113"/>
      <c r="K18" s="1113"/>
      <c r="L18" s="1113"/>
      <c r="M18" s="1113"/>
      <c r="N18" s="1113"/>
      <c r="O18" s="1113"/>
      <c r="P18" s="1114"/>
      <c r="Q18" s="1118"/>
      <c r="R18" s="1119"/>
      <c r="S18" s="1119"/>
      <c r="T18" s="1119"/>
      <c r="U18" s="1119"/>
      <c r="V18" s="1119"/>
      <c r="W18" s="1119"/>
      <c r="X18" s="1119"/>
      <c r="Y18" s="1119"/>
      <c r="Z18" s="1119"/>
      <c r="AA18" s="1119"/>
      <c r="AB18" s="1119"/>
      <c r="AC18" s="1119"/>
      <c r="AD18" s="1119"/>
      <c r="AE18" s="1120"/>
      <c r="AF18" s="1094"/>
      <c r="AG18" s="1095"/>
      <c r="AH18" s="1095"/>
      <c r="AI18" s="1095"/>
      <c r="AJ18" s="1096"/>
      <c r="AK18" s="1161"/>
      <c r="AL18" s="1162"/>
      <c r="AM18" s="1162"/>
      <c r="AN18" s="1162"/>
      <c r="AO18" s="1162"/>
      <c r="AP18" s="1162"/>
      <c r="AQ18" s="1162"/>
      <c r="AR18" s="1162"/>
      <c r="AS18" s="1162"/>
      <c r="AT18" s="1162"/>
      <c r="AU18" s="1159"/>
      <c r="AV18" s="1159"/>
      <c r="AW18" s="1159"/>
      <c r="AX18" s="1159"/>
      <c r="AY18" s="1160"/>
      <c r="AZ18" s="254"/>
      <c r="BA18" s="254"/>
      <c r="BB18" s="254"/>
      <c r="BC18" s="254"/>
      <c r="BD18" s="254"/>
      <c r="BE18" s="255"/>
      <c r="BF18" s="255"/>
      <c r="BG18" s="255"/>
      <c r="BH18" s="255"/>
      <c r="BI18" s="255"/>
      <c r="BJ18" s="255"/>
      <c r="BK18" s="255"/>
      <c r="BL18" s="255"/>
      <c r="BM18" s="255"/>
      <c r="BN18" s="255"/>
      <c r="BO18" s="255"/>
      <c r="BP18" s="255"/>
      <c r="BQ18" s="264">
        <v>12</v>
      </c>
      <c r="BR18" s="265"/>
      <c r="BS18" s="1089"/>
      <c r="BT18" s="1090"/>
      <c r="BU18" s="1090"/>
      <c r="BV18" s="1090"/>
      <c r="BW18" s="1090"/>
      <c r="BX18" s="1090"/>
      <c r="BY18" s="1090"/>
      <c r="BZ18" s="1090"/>
      <c r="CA18" s="1090"/>
      <c r="CB18" s="1090"/>
      <c r="CC18" s="1090"/>
      <c r="CD18" s="1090"/>
      <c r="CE18" s="1090"/>
      <c r="CF18" s="1090"/>
      <c r="CG18" s="1091"/>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56"/>
    </row>
    <row r="19" spans="1:131" s="257" customFormat="1" ht="26.25" customHeight="1" x14ac:dyDescent="0.15">
      <c r="A19" s="263">
        <v>13</v>
      </c>
      <c r="B19" s="1112"/>
      <c r="C19" s="1113"/>
      <c r="D19" s="1113"/>
      <c r="E19" s="1113"/>
      <c r="F19" s="1113"/>
      <c r="G19" s="1113"/>
      <c r="H19" s="1113"/>
      <c r="I19" s="1113"/>
      <c r="J19" s="1113"/>
      <c r="K19" s="1113"/>
      <c r="L19" s="1113"/>
      <c r="M19" s="1113"/>
      <c r="N19" s="1113"/>
      <c r="O19" s="1113"/>
      <c r="P19" s="1114"/>
      <c r="Q19" s="1118"/>
      <c r="R19" s="1119"/>
      <c r="S19" s="1119"/>
      <c r="T19" s="1119"/>
      <c r="U19" s="1119"/>
      <c r="V19" s="1119"/>
      <c r="W19" s="1119"/>
      <c r="X19" s="1119"/>
      <c r="Y19" s="1119"/>
      <c r="Z19" s="1119"/>
      <c r="AA19" s="1119"/>
      <c r="AB19" s="1119"/>
      <c r="AC19" s="1119"/>
      <c r="AD19" s="1119"/>
      <c r="AE19" s="1120"/>
      <c r="AF19" s="1094"/>
      <c r="AG19" s="1095"/>
      <c r="AH19" s="1095"/>
      <c r="AI19" s="1095"/>
      <c r="AJ19" s="1096"/>
      <c r="AK19" s="1161"/>
      <c r="AL19" s="1162"/>
      <c r="AM19" s="1162"/>
      <c r="AN19" s="1162"/>
      <c r="AO19" s="1162"/>
      <c r="AP19" s="1162"/>
      <c r="AQ19" s="1162"/>
      <c r="AR19" s="1162"/>
      <c r="AS19" s="1162"/>
      <c r="AT19" s="1162"/>
      <c r="AU19" s="1159"/>
      <c r="AV19" s="1159"/>
      <c r="AW19" s="1159"/>
      <c r="AX19" s="1159"/>
      <c r="AY19" s="1160"/>
      <c r="AZ19" s="254"/>
      <c r="BA19" s="254"/>
      <c r="BB19" s="254"/>
      <c r="BC19" s="254"/>
      <c r="BD19" s="254"/>
      <c r="BE19" s="255"/>
      <c r="BF19" s="255"/>
      <c r="BG19" s="255"/>
      <c r="BH19" s="255"/>
      <c r="BI19" s="255"/>
      <c r="BJ19" s="255"/>
      <c r="BK19" s="255"/>
      <c r="BL19" s="255"/>
      <c r="BM19" s="255"/>
      <c r="BN19" s="255"/>
      <c r="BO19" s="255"/>
      <c r="BP19" s="255"/>
      <c r="BQ19" s="264">
        <v>13</v>
      </c>
      <c r="BR19" s="265"/>
      <c r="BS19" s="1089"/>
      <c r="BT19" s="1090"/>
      <c r="BU19" s="1090"/>
      <c r="BV19" s="1090"/>
      <c r="BW19" s="1090"/>
      <c r="BX19" s="1090"/>
      <c r="BY19" s="1090"/>
      <c r="BZ19" s="1090"/>
      <c r="CA19" s="1090"/>
      <c r="CB19" s="1090"/>
      <c r="CC19" s="1090"/>
      <c r="CD19" s="1090"/>
      <c r="CE19" s="1090"/>
      <c r="CF19" s="1090"/>
      <c r="CG19" s="1091"/>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56"/>
    </row>
    <row r="20" spans="1:131" s="257" customFormat="1" ht="26.25" customHeight="1" x14ac:dyDescent="0.15">
      <c r="A20" s="263">
        <v>14</v>
      </c>
      <c r="B20" s="1112"/>
      <c r="C20" s="1113"/>
      <c r="D20" s="1113"/>
      <c r="E20" s="1113"/>
      <c r="F20" s="1113"/>
      <c r="G20" s="1113"/>
      <c r="H20" s="1113"/>
      <c r="I20" s="1113"/>
      <c r="J20" s="1113"/>
      <c r="K20" s="1113"/>
      <c r="L20" s="1113"/>
      <c r="M20" s="1113"/>
      <c r="N20" s="1113"/>
      <c r="O20" s="1113"/>
      <c r="P20" s="1114"/>
      <c r="Q20" s="1118"/>
      <c r="R20" s="1119"/>
      <c r="S20" s="1119"/>
      <c r="T20" s="1119"/>
      <c r="U20" s="1119"/>
      <c r="V20" s="1119"/>
      <c r="W20" s="1119"/>
      <c r="X20" s="1119"/>
      <c r="Y20" s="1119"/>
      <c r="Z20" s="1119"/>
      <c r="AA20" s="1119"/>
      <c r="AB20" s="1119"/>
      <c r="AC20" s="1119"/>
      <c r="AD20" s="1119"/>
      <c r="AE20" s="1120"/>
      <c r="AF20" s="1094"/>
      <c r="AG20" s="1095"/>
      <c r="AH20" s="1095"/>
      <c r="AI20" s="1095"/>
      <c r="AJ20" s="1096"/>
      <c r="AK20" s="1161"/>
      <c r="AL20" s="1162"/>
      <c r="AM20" s="1162"/>
      <c r="AN20" s="1162"/>
      <c r="AO20" s="1162"/>
      <c r="AP20" s="1162"/>
      <c r="AQ20" s="1162"/>
      <c r="AR20" s="1162"/>
      <c r="AS20" s="1162"/>
      <c r="AT20" s="1162"/>
      <c r="AU20" s="1159"/>
      <c r="AV20" s="1159"/>
      <c r="AW20" s="1159"/>
      <c r="AX20" s="1159"/>
      <c r="AY20" s="1160"/>
      <c r="AZ20" s="254"/>
      <c r="BA20" s="254"/>
      <c r="BB20" s="254"/>
      <c r="BC20" s="254"/>
      <c r="BD20" s="254"/>
      <c r="BE20" s="255"/>
      <c r="BF20" s="255"/>
      <c r="BG20" s="255"/>
      <c r="BH20" s="255"/>
      <c r="BI20" s="255"/>
      <c r="BJ20" s="255"/>
      <c r="BK20" s="255"/>
      <c r="BL20" s="255"/>
      <c r="BM20" s="255"/>
      <c r="BN20" s="255"/>
      <c r="BO20" s="255"/>
      <c r="BP20" s="255"/>
      <c r="BQ20" s="264">
        <v>14</v>
      </c>
      <c r="BR20" s="265"/>
      <c r="BS20" s="1089"/>
      <c r="BT20" s="1090"/>
      <c r="BU20" s="1090"/>
      <c r="BV20" s="1090"/>
      <c r="BW20" s="1090"/>
      <c r="BX20" s="1090"/>
      <c r="BY20" s="1090"/>
      <c r="BZ20" s="1090"/>
      <c r="CA20" s="1090"/>
      <c r="CB20" s="1090"/>
      <c r="CC20" s="1090"/>
      <c r="CD20" s="1090"/>
      <c r="CE20" s="1090"/>
      <c r="CF20" s="1090"/>
      <c r="CG20" s="1091"/>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56"/>
    </row>
    <row r="21" spans="1:131" s="257" customFormat="1" ht="26.25" customHeight="1" thickBot="1" x14ac:dyDescent="0.2">
      <c r="A21" s="263">
        <v>15</v>
      </c>
      <c r="B21" s="1112"/>
      <c r="C21" s="1113"/>
      <c r="D21" s="1113"/>
      <c r="E21" s="1113"/>
      <c r="F21" s="1113"/>
      <c r="G21" s="1113"/>
      <c r="H21" s="1113"/>
      <c r="I21" s="1113"/>
      <c r="J21" s="1113"/>
      <c r="K21" s="1113"/>
      <c r="L21" s="1113"/>
      <c r="M21" s="1113"/>
      <c r="N21" s="1113"/>
      <c r="O21" s="1113"/>
      <c r="P21" s="1114"/>
      <c r="Q21" s="1118"/>
      <c r="R21" s="1119"/>
      <c r="S21" s="1119"/>
      <c r="T21" s="1119"/>
      <c r="U21" s="1119"/>
      <c r="V21" s="1119"/>
      <c r="W21" s="1119"/>
      <c r="X21" s="1119"/>
      <c r="Y21" s="1119"/>
      <c r="Z21" s="1119"/>
      <c r="AA21" s="1119"/>
      <c r="AB21" s="1119"/>
      <c r="AC21" s="1119"/>
      <c r="AD21" s="1119"/>
      <c r="AE21" s="1120"/>
      <c r="AF21" s="1094"/>
      <c r="AG21" s="1095"/>
      <c r="AH21" s="1095"/>
      <c r="AI21" s="1095"/>
      <c r="AJ21" s="1096"/>
      <c r="AK21" s="1161"/>
      <c r="AL21" s="1162"/>
      <c r="AM21" s="1162"/>
      <c r="AN21" s="1162"/>
      <c r="AO21" s="1162"/>
      <c r="AP21" s="1162"/>
      <c r="AQ21" s="1162"/>
      <c r="AR21" s="1162"/>
      <c r="AS21" s="1162"/>
      <c r="AT21" s="1162"/>
      <c r="AU21" s="1159"/>
      <c r="AV21" s="1159"/>
      <c r="AW21" s="1159"/>
      <c r="AX21" s="1159"/>
      <c r="AY21" s="1160"/>
      <c r="AZ21" s="254"/>
      <c r="BA21" s="254"/>
      <c r="BB21" s="254"/>
      <c r="BC21" s="254"/>
      <c r="BD21" s="254"/>
      <c r="BE21" s="255"/>
      <c r="BF21" s="255"/>
      <c r="BG21" s="255"/>
      <c r="BH21" s="255"/>
      <c r="BI21" s="255"/>
      <c r="BJ21" s="255"/>
      <c r="BK21" s="255"/>
      <c r="BL21" s="255"/>
      <c r="BM21" s="255"/>
      <c r="BN21" s="255"/>
      <c r="BO21" s="255"/>
      <c r="BP21" s="255"/>
      <c r="BQ21" s="264">
        <v>15</v>
      </c>
      <c r="BR21" s="265"/>
      <c r="BS21" s="1089"/>
      <c r="BT21" s="1090"/>
      <c r="BU21" s="1090"/>
      <c r="BV21" s="1090"/>
      <c r="BW21" s="1090"/>
      <c r="BX21" s="1090"/>
      <c r="BY21" s="1090"/>
      <c r="BZ21" s="1090"/>
      <c r="CA21" s="1090"/>
      <c r="CB21" s="1090"/>
      <c r="CC21" s="1090"/>
      <c r="CD21" s="1090"/>
      <c r="CE21" s="1090"/>
      <c r="CF21" s="1090"/>
      <c r="CG21" s="1091"/>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56"/>
    </row>
    <row r="22" spans="1:131" s="257" customFormat="1" ht="26.25" customHeight="1" x14ac:dyDescent="0.15">
      <c r="A22" s="263">
        <v>16</v>
      </c>
      <c r="B22" s="1112"/>
      <c r="C22" s="1113"/>
      <c r="D22" s="1113"/>
      <c r="E22" s="1113"/>
      <c r="F22" s="1113"/>
      <c r="G22" s="1113"/>
      <c r="H22" s="1113"/>
      <c r="I22" s="1113"/>
      <c r="J22" s="1113"/>
      <c r="K22" s="1113"/>
      <c r="L22" s="1113"/>
      <c r="M22" s="1113"/>
      <c r="N22" s="1113"/>
      <c r="O22" s="1113"/>
      <c r="P22" s="1114"/>
      <c r="Q22" s="1156"/>
      <c r="R22" s="1157"/>
      <c r="S22" s="1157"/>
      <c r="T22" s="1157"/>
      <c r="U22" s="1157"/>
      <c r="V22" s="1157"/>
      <c r="W22" s="1157"/>
      <c r="X22" s="1157"/>
      <c r="Y22" s="1157"/>
      <c r="Z22" s="1157"/>
      <c r="AA22" s="1157"/>
      <c r="AB22" s="1157"/>
      <c r="AC22" s="1157"/>
      <c r="AD22" s="1157"/>
      <c r="AE22" s="1158"/>
      <c r="AF22" s="1094"/>
      <c r="AG22" s="1095"/>
      <c r="AH22" s="1095"/>
      <c r="AI22" s="1095"/>
      <c r="AJ22" s="1096"/>
      <c r="AK22" s="1152"/>
      <c r="AL22" s="1153"/>
      <c r="AM22" s="1153"/>
      <c r="AN22" s="1153"/>
      <c r="AO22" s="1153"/>
      <c r="AP22" s="1153"/>
      <c r="AQ22" s="1153"/>
      <c r="AR22" s="1153"/>
      <c r="AS22" s="1153"/>
      <c r="AT22" s="1153"/>
      <c r="AU22" s="1154"/>
      <c r="AV22" s="1154"/>
      <c r="AW22" s="1154"/>
      <c r="AX22" s="1154"/>
      <c r="AY22" s="1155"/>
      <c r="AZ22" s="1110" t="s">
        <v>394</v>
      </c>
      <c r="BA22" s="1110"/>
      <c r="BB22" s="1110"/>
      <c r="BC22" s="1110"/>
      <c r="BD22" s="1111"/>
      <c r="BE22" s="255"/>
      <c r="BF22" s="255"/>
      <c r="BG22" s="255"/>
      <c r="BH22" s="255"/>
      <c r="BI22" s="255"/>
      <c r="BJ22" s="255"/>
      <c r="BK22" s="255"/>
      <c r="BL22" s="255"/>
      <c r="BM22" s="255"/>
      <c r="BN22" s="255"/>
      <c r="BO22" s="255"/>
      <c r="BP22" s="255"/>
      <c r="BQ22" s="264">
        <v>16</v>
      </c>
      <c r="BR22" s="265"/>
      <c r="BS22" s="1089"/>
      <c r="BT22" s="1090"/>
      <c r="BU22" s="1090"/>
      <c r="BV22" s="1090"/>
      <c r="BW22" s="1090"/>
      <c r="BX22" s="1090"/>
      <c r="BY22" s="1090"/>
      <c r="BZ22" s="1090"/>
      <c r="CA22" s="1090"/>
      <c r="CB22" s="1090"/>
      <c r="CC22" s="1090"/>
      <c r="CD22" s="1090"/>
      <c r="CE22" s="1090"/>
      <c r="CF22" s="1090"/>
      <c r="CG22" s="1091"/>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43">
        <v>131866</v>
      </c>
      <c r="R23" s="1144"/>
      <c r="S23" s="1144"/>
      <c r="T23" s="1144"/>
      <c r="U23" s="1144"/>
      <c r="V23" s="1144">
        <v>123934</v>
      </c>
      <c r="W23" s="1144"/>
      <c r="X23" s="1144"/>
      <c r="Y23" s="1144"/>
      <c r="Z23" s="1144"/>
      <c r="AA23" s="1144">
        <v>7932</v>
      </c>
      <c r="AB23" s="1144"/>
      <c r="AC23" s="1144"/>
      <c r="AD23" s="1144"/>
      <c r="AE23" s="1145"/>
      <c r="AF23" s="1146">
        <v>7788</v>
      </c>
      <c r="AG23" s="1144"/>
      <c r="AH23" s="1144"/>
      <c r="AI23" s="1144"/>
      <c r="AJ23" s="1147"/>
      <c r="AK23" s="1148"/>
      <c r="AL23" s="1149"/>
      <c r="AM23" s="1149"/>
      <c r="AN23" s="1149"/>
      <c r="AO23" s="1149"/>
      <c r="AP23" s="1144">
        <v>15237</v>
      </c>
      <c r="AQ23" s="1144"/>
      <c r="AR23" s="1144"/>
      <c r="AS23" s="1144"/>
      <c r="AT23" s="1144"/>
      <c r="AU23" s="1150"/>
      <c r="AV23" s="1150"/>
      <c r="AW23" s="1150"/>
      <c r="AX23" s="1150"/>
      <c r="AY23" s="1151"/>
      <c r="AZ23" s="1140" t="s">
        <v>397</v>
      </c>
      <c r="BA23" s="1141"/>
      <c r="BB23" s="1141"/>
      <c r="BC23" s="1141"/>
      <c r="BD23" s="1142"/>
      <c r="BE23" s="255"/>
      <c r="BF23" s="255"/>
      <c r="BG23" s="255"/>
      <c r="BH23" s="255"/>
      <c r="BI23" s="255"/>
      <c r="BJ23" s="255"/>
      <c r="BK23" s="255"/>
      <c r="BL23" s="255"/>
      <c r="BM23" s="255"/>
      <c r="BN23" s="255"/>
      <c r="BO23" s="255"/>
      <c r="BP23" s="255"/>
      <c r="BQ23" s="264">
        <v>17</v>
      </c>
      <c r="BR23" s="265"/>
      <c r="BS23" s="1089"/>
      <c r="BT23" s="1090"/>
      <c r="BU23" s="1090"/>
      <c r="BV23" s="1090"/>
      <c r="BW23" s="1090"/>
      <c r="BX23" s="1090"/>
      <c r="BY23" s="1090"/>
      <c r="BZ23" s="1090"/>
      <c r="CA23" s="1090"/>
      <c r="CB23" s="1090"/>
      <c r="CC23" s="1090"/>
      <c r="CD23" s="1090"/>
      <c r="CE23" s="1090"/>
      <c r="CF23" s="1090"/>
      <c r="CG23" s="1091"/>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56"/>
    </row>
    <row r="24" spans="1:131" s="257" customFormat="1" ht="26.25" customHeight="1" x14ac:dyDescent="0.15">
      <c r="A24" s="1139" t="s">
        <v>398</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54"/>
      <c r="BA24" s="254"/>
      <c r="BB24" s="254"/>
      <c r="BC24" s="254"/>
      <c r="BD24" s="254"/>
      <c r="BE24" s="255"/>
      <c r="BF24" s="255"/>
      <c r="BG24" s="255"/>
      <c r="BH24" s="255"/>
      <c r="BI24" s="255"/>
      <c r="BJ24" s="255"/>
      <c r="BK24" s="255"/>
      <c r="BL24" s="255"/>
      <c r="BM24" s="255"/>
      <c r="BN24" s="255"/>
      <c r="BO24" s="255"/>
      <c r="BP24" s="255"/>
      <c r="BQ24" s="264">
        <v>18</v>
      </c>
      <c r="BR24" s="265"/>
      <c r="BS24" s="1089"/>
      <c r="BT24" s="1090"/>
      <c r="BU24" s="1090"/>
      <c r="BV24" s="1090"/>
      <c r="BW24" s="1090"/>
      <c r="BX24" s="1090"/>
      <c r="BY24" s="1090"/>
      <c r="BZ24" s="1090"/>
      <c r="CA24" s="1090"/>
      <c r="CB24" s="1090"/>
      <c r="CC24" s="1090"/>
      <c r="CD24" s="1090"/>
      <c r="CE24" s="1090"/>
      <c r="CF24" s="1090"/>
      <c r="CG24" s="1091"/>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56"/>
    </row>
    <row r="25" spans="1:131" s="249" customFormat="1" ht="26.25" customHeight="1" thickBot="1" x14ac:dyDescent="0.2">
      <c r="A25" s="1138" t="s">
        <v>399</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54"/>
      <c r="BK25" s="254"/>
      <c r="BL25" s="254"/>
      <c r="BM25" s="254"/>
      <c r="BN25" s="254"/>
      <c r="BO25" s="267"/>
      <c r="BP25" s="267"/>
      <c r="BQ25" s="264">
        <v>19</v>
      </c>
      <c r="BR25" s="265"/>
      <c r="BS25" s="1089"/>
      <c r="BT25" s="1090"/>
      <c r="BU25" s="1090"/>
      <c r="BV25" s="1090"/>
      <c r="BW25" s="1090"/>
      <c r="BX25" s="1090"/>
      <c r="BY25" s="1090"/>
      <c r="BZ25" s="1090"/>
      <c r="CA25" s="1090"/>
      <c r="CB25" s="1090"/>
      <c r="CC25" s="1090"/>
      <c r="CD25" s="1090"/>
      <c r="CE25" s="1090"/>
      <c r="CF25" s="1090"/>
      <c r="CG25" s="1091"/>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48"/>
    </row>
    <row r="26" spans="1:131" s="249" customFormat="1" ht="26.25" customHeight="1" x14ac:dyDescent="0.15">
      <c r="A26" s="1070" t="s">
        <v>375</v>
      </c>
      <c r="B26" s="1071"/>
      <c r="C26" s="1071"/>
      <c r="D26" s="1071"/>
      <c r="E26" s="1071"/>
      <c r="F26" s="1071"/>
      <c r="G26" s="1071"/>
      <c r="H26" s="1071"/>
      <c r="I26" s="1071"/>
      <c r="J26" s="1071"/>
      <c r="K26" s="1071"/>
      <c r="L26" s="1071"/>
      <c r="M26" s="1071"/>
      <c r="N26" s="1071"/>
      <c r="O26" s="1071"/>
      <c r="P26" s="1072"/>
      <c r="Q26" s="1076" t="s">
        <v>400</v>
      </c>
      <c r="R26" s="1077"/>
      <c r="S26" s="1077"/>
      <c r="T26" s="1077"/>
      <c r="U26" s="1078"/>
      <c r="V26" s="1076" t="s">
        <v>401</v>
      </c>
      <c r="W26" s="1077"/>
      <c r="X26" s="1077"/>
      <c r="Y26" s="1077"/>
      <c r="Z26" s="1078"/>
      <c r="AA26" s="1076" t="s">
        <v>402</v>
      </c>
      <c r="AB26" s="1077"/>
      <c r="AC26" s="1077"/>
      <c r="AD26" s="1077"/>
      <c r="AE26" s="1077"/>
      <c r="AF26" s="1134" t="s">
        <v>403</v>
      </c>
      <c r="AG26" s="1083"/>
      <c r="AH26" s="1083"/>
      <c r="AI26" s="1083"/>
      <c r="AJ26" s="1135"/>
      <c r="AK26" s="1077" t="s">
        <v>404</v>
      </c>
      <c r="AL26" s="1077"/>
      <c r="AM26" s="1077"/>
      <c r="AN26" s="1077"/>
      <c r="AO26" s="1078"/>
      <c r="AP26" s="1076" t="s">
        <v>405</v>
      </c>
      <c r="AQ26" s="1077"/>
      <c r="AR26" s="1077"/>
      <c r="AS26" s="1077"/>
      <c r="AT26" s="1078"/>
      <c r="AU26" s="1076" t="s">
        <v>406</v>
      </c>
      <c r="AV26" s="1077"/>
      <c r="AW26" s="1077"/>
      <c r="AX26" s="1077"/>
      <c r="AY26" s="1078"/>
      <c r="AZ26" s="1076" t="s">
        <v>407</v>
      </c>
      <c r="BA26" s="1077"/>
      <c r="BB26" s="1077"/>
      <c r="BC26" s="1077"/>
      <c r="BD26" s="1078"/>
      <c r="BE26" s="1076" t="s">
        <v>382</v>
      </c>
      <c r="BF26" s="1077"/>
      <c r="BG26" s="1077"/>
      <c r="BH26" s="1077"/>
      <c r="BI26" s="1092"/>
      <c r="BJ26" s="254"/>
      <c r="BK26" s="254"/>
      <c r="BL26" s="254"/>
      <c r="BM26" s="254"/>
      <c r="BN26" s="254"/>
      <c r="BO26" s="267"/>
      <c r="BP26" s="267"/>
      <c r="BQ26" s="264">
        <v>20</v>
      </c>
      <c r="BR26" s="265"/>
      <c r="BS26" s="1089"/>
      <c r="BT26" s="1090"/>
      <c r="BU26" s="1090"/>
      <c r="BV26" s="1090"/>
      <c r="BW26" s="1090"/>
      <c r="BX26" s="1090"/>
      <c r="BY26" s="1090"/>
      <c r="BZ26" s="1090"/>
      <c r="CA26" s="1090"/>
      <c r="CB26" s="1090"/>
      <c r="CC26" s="1090"/>
      <c r="CD26" s="1090"/>
      <c r="CE26" s="1090"/>
      <c r="CF26" s="1090"/>
      <c r="CG26" s="1091"/>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48"/>
    </row>
    <row r="27" spans="1:131" s="249" customFormat="1" ht="26.25" customHeight="1" thickBot="1" x14ac:dyDescent="0.2">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36"/>
      <c r="AG27" s="1086"/>
      <c r="AH27" s="1086"/>
      <c r="AI27" s="1086"/>
      <c r="AJ27" s="1137"/>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3"/>
      <c r="BJ27" s="254"/>
      <c r="BK27" s="254"/>
      <c r="BL27" s="254"/>
      <c r="BM27" s="254"/>
      <c r="BN27" s="254"/>
      <c r="BO27" s="267"/>
      <c r="BP27" s="267"/>
      <c r="BQ27" s="264">
        <v>21</v>
      </c>
      <c r="BR27" s="265"/>
      <c r="BS27" s="1089"/>
      <c r="BT27" s="1090"/>
      <c r="BU27" s="1090"/>
      <c r="BV27" s="1090"/>
      <c r="BW27" s="1090"/>
      <c r="BX27" s="1090"/>
      <c r="BY27" s="1090"/>
      <c r="BZ27" s="1090"/>
      <c r="CA27" s="1090"/>
      <c r="CB27" s="1090"/>
      <c r="CC27" s="1090"/>
      <c r="CD27" s="1090"/>
      <c r="CE27" s="1090"/>
      <c r="CF27" s="1090"/>
      <c r="CG27" s="1091"/>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48"/>
    </row>
    <row r="28" spans="1:131" s="249" customFormat="1" ht="26.25" customHeight="1" thickTop="1" x14ac:dyDescent="0.15">
      <c r="A28" s="268">
        <v>1</v>
      </c>
      <c r="B28" s="1125" t="s">
        <v>408</v>
      </c>
      <c r="C28" s="1126"/>
      <c r="D28" s="1126"/>
      <c r="E28" s="1126"/>
      <c r="F28" s="1126"/>
      <c r="G28" s="1126"/>
      <c r="H28" s="1126"/>
      <c r="I28" s="1126"/>
      <c r="J28" s="1126"/>
      <c r="K28" s="1126"/>
      <c r="L28" s="1126"/>
      <c r="M28" s="1126"/>
      <c r="N28" s="1126"/>
      <c r="O28" s="1126"/>
      <c r="P28" s="1127"/>
      <c r="Q28" s="1128">
        <v>22763</v>
      </c>
      <c r="R28" s="1129"/>
      <c r="S28" s="1129"/>
      <c r="T28" s="1129"/>
      <c r="U28" s="1129"/>
      <c r="V28" s="1129">
        <v>21956</v>
      </c>
      <c r="W28" s="1129"/>
      <c r="X28" s="1129"/>
      <c r="Y28" s="1129"/>
      <c r="Z28" s="1129"/>
      <c r="AA28" s="1129">
        <v>807</v>
      </c>
      <c r="AB28" s="1129"/>
      <c r="AC28" s="1129"/>
      <c r="AD28" s="1129"/>
      <c r="AE28" s="1130"/>
      <c r="AF28" s="1131">
        <v>807</v>
      </c>
      <c r="AG28" s="1129"/>
      <c r="AH28" s="1129"/>
      <c r="AI28" s="1129"/>
      <c r="AJ28" s="1132"/>
      <c r="AK28" s="1133">
        <v>3163</v>
      </c>
      <c r="AL28" s="1121"/>
      <c r="AM28" s="1121"/>
      <c r="AN28" s="1121"/>
      <c r="AO28" s="1121"/>
      <c r="AP28" s="1121" t="s">
        <v>600</v>
      </c>
      <c r="AQ28" s="1121"/>
      <c r="AR28" s="1121"/>
      <c r="AS28" s="1121"/>
      <c r="AT28" s="1121"/>
      <c r="AU28" s="1121" t="s">
        <v>601</v>
      </c>
      <c r="AV28" s="1121"/>
      <c r="AW28" s="1121"/>
      <c r="AX28" s="1121"/>
      <c r="AY28" s="1121"/>
      <c r="AZ28" s="1122" t="s">
        <v>600</v>
      </c>
      <c r="BA28" s="1122"/>
      <c r="BB28" s="1122"/>
      <c r="BC28" s="1122"/>
      <c r="BD28" s="1122"/>
      <c r="BE28" s="1123"/>
      <c r="BF28" s="1123"/>
      <c r="BG28" s="1123"/>
      <c r="BH28" s="1123"/>
      <c r="BI28" s="1124"/>
      <c r="BJ28" s="254"/>
      <c r="BK28" s="254"/>
      <c r="BL28" s="254"/>
      <c r="BM28" s="254"/>
      <c r="BN28" s="254"/>
      <c r="BO28" s="267"/>
      <c r="BP28" s="267"/>
      <c r="BQ28" s="264">
        <v>22</v>
      </c>
      <c r="BR28" s="265"/>
      <c r="BS28" s="1089"/>
      <c r="BT28" s="1090"/>
      <c r="BU28" s="1090"/>
      <c r="BV28" s="1090"/>
      <c r="BW28" s="1090"/>
      <c r="BX28" s="1090"/>
      <c r="BY28" s="1090"/>
      <c r="BZ28" s="1090"/>
      <c r="CA28" s="1090"/>
      <c r="CB28" s="1090"/>
      <c r="CC28" s="1090"/>
      <c r="CD28" s="1090"/>
      <c r="CE28" s="1090"/>
      <c r="CF28" s="1090"/>
      <c r="CG28" s="1091"/>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48"/>
    </row>
    <row r="29" spans="1:131" s="249" customFormat="1" ht="26.25" customHeight="1" x14ac:dyDescent="0.15">
      <c r="A29" s="268">
        <v>2</v>
      </c>
      <c r="B29" s="1112" t="s">
        <v>409</v>
      </c>
      <c r="C29" s="1113"/>
      <c r="D29" s="1113"/>
      <c r="E29" s="1113"/>
      <c r="F29" s="1113"/>
      <c r="G29" s="1113"/>
      <c r="H29" s="1113"/>
      <c r="I29" s="1113"/>
      <c r="J29" s="1113"/>
      <c r="K29" s="1113"/>
      <c r="L29" s="1113"/>
      <c r="M29" s="1113"/>
      <c r="N29" s="1113"/>
      <c r="O29" s="1113"/>
      <c r="P29" s="1114"/>
      <c r="Q29" s="1118">
        <v>16837</v>
      </c>
      <c r="R29" s="1119"/>
      <c r="S29" s="1119"/>
      <c r="T29" s="1119"/>
      <c r="U29" s="1119"/>
      <c r="V29" s="1119">
        <v>16476</v>
      </c>
      <c r="W29" s="1119"/>
      <c r="X29" s="1119"/>
      <c r="Y29" s="1119"/>
      <c r="Z29" s="1119"/>
      <c r="AA29" s="1119">
        <v>361</v>
      </c>
      <c r="AB29" s="1119"/>
      <c r="AC29" s="1119"/>
      <c r="AD29" s="1119"/>
      <c r="AE29" s="1120"/>
      <c r="AF29" s="1094">
        <v>361</v>
      </c>
      <c r="AG29" s="1095"/>
      <c r="AH29" s="1095"/>
      <c r="AI29" s="1095"/>
      <c r="AJ29" s="1096"/>
      <c r="AK29" s="1037">
        <v>2310</v>
      </c>
      <c r="AL29" s="1028"/>
      <c r="AM29" s="1028"/>
      <c r="AN29" s="1028"/>
      <c r="AO29" s="1028"/>
      <c r="AP29" s="1028" t="s">
        <v>600</v>
      </c>
      <c r="AQ29" s="1028"/>
      <c r="AR29" s="1028"/>
      <c r="AS29" s="1028"/>
      <c r="AT29" s="1028"/>
      <c r="AU29" s="1028" t="s">
        <v>600</v>
      </c>
      <c r="AV29" s="1028"/>
      <c r="AW29" s="1028"/>
      <c r="AX29" s="1028"/>
      <c r="AY29" s="1028"/>
      <c r="AZ29" s="1117" t="s">
        <v>600</v>
      </c>
      <c r="BA29" s="1117"/>
      <c r="BB29" s="1117"/>
      <c r="BC29" s="1117"/>
      <c r="BD29" s="1117"/>
      <c r="BE29" s="1107"/>
      <c r="BF29" s="1107"/>
      <c r="BG29" s="1107"/>
      <c r="BH29" s="1107"/>
      <c r="BI29" s="1108"/>
      <c r="BJ29" s="254"/>
      <c r="BK29" s="254"/>
      <c r="BL29" s="254"/>
      <c r="BM29" s="254"/>
      <c r="BN29" s="254"/>
      <c r="BO29" s="267"/>
      <c r="BP29" s="267"/>
      <c r="BQ29" s="264">
        <v>23</v>
      </c>
      <c r="BR29" s="265"/>
      <c r="BS29" s="1089"/>
      <c r="BT29" s="1090"/>
      <c r="BU29" s="1090"/>
      <c r="BV29" s="1090"/>
      <c r="BW29" s="1090"/>
      <c r="BX29" s="1090"/>
      <c r="BY29" s="1090"/>
      <c r="BZ29" s="1090"/>
      <c r="CA29" s="1090"/>
      <c r="CB29" s="1090"/>
      <c r="CC29" s="1090"/>
      <c r="CD29" s="1090"/>
      <c r="CE29" s="1090"/>
      <c r="CF29" s="1090"/>
      <c r="CG29" s="1091"/>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48"/>
    </row>
    <row r="30" spans="1:131" s="249" customFormat="1" ht="26.25" customHeight="1" x14ac:dyDescent="0.15">
      <c r="A30" s="268">
        <v>3</v>
      </c>
      <c r="B30" s="1112" t="s">
        <v>410</v>
      </c>
      <c r="C30" s="1113"/>
      <c r="D30" s="1113"/>
      <c r="E30" s="1113"/>
      <c r="F30" s="1113"/>
      <c r="G30" s="1113"/>
      <c r="H30" s="1113"/>
      <c r="I30" s="1113"/>
      <c r="J30" s="1113"/>
      <c r="K30" s="1113"/>
      <c r="L30" s="1113"/>
      <c r="M30" s="1113"/>
      <c r="N30" s="1113"/>
      <c r="O30" s="1113"/>
      <c r="P30" s="1114"/>
      <c r="Q30" s="1118">
        <v>5100</v>
      </c>
      <c r="R30" s="1119"/>
      <c r="S30" s="1119"/>
      <c r="T30" s="1119"/>
      <c r="U30" s="1119"/>
      <c r="V30" s="1119">
        <v>4949</v>
      </c>
      <c r="W30" s="1119"/>
      <c r="X30" s="1119"/>
      <c r="Y30" s="1119"/>
      <c r="Z30" s="1119"/>
      <c r="AA30" s="1119">
        <v>151</v>
      </c>
      <c r="AB30" s="1119"/>
      <c r="AC30" s="1119"/>
      <c r="AD30" s="1119"/>
      <c r="AE30" s="1120"/>
      <c r="AF30" s="1094">
        <v>151</v>
      </c>
      <c r="AG30" s="1095"/>
      <c r="AH30" s="1095"/>
      <c r="AI30" s="1095"/>
      <c r="AJ30" s="1096"/>
      <c r="AK30" s="1037">
        <v>2853</v>
      </c>
      <c r="AL30" s="1028"/>
      <c r="AM30" s="1028"/>
      <c r="AN30" s="1028"/>
      <c r="AO30" s="1028"/>
      <c r="AP30" s="1028" t="s">
        <v>601</v>
      </c>
      <c r="AQ30" s="1028"/>
      <c r="AR30" s="1028"/>
      <c r="AS30" s="1028"/>
      <c r="AT30" s="1028"/>
      <c r="AU30" s="1028" t="s">
        <v>600</v>
      </c>
      <c r="AV30" s="1028"/>
      <c r="AW30" s="1028"/>
      <c r="AX30" s="1028"/>
      <c r="AY30" s="1028"/>
      <c r="AZ30" s="1117" t="s">
        <v>602</v>
      </c>
      <c r="BA30" s="1117"/>
      <c r="BB30" s="1117"/>
      <c r="BC30" s="1117"/>
      <c r="BD30" s="1117"/>
      <c r="BE30" s="1107"/>
      <c r="BF30" s="1107"/>
      <c r="BG30" s="1107"/>
      <c r="BH30" s="1107"/>
      <c r="BI30" s="1108"/>
      <c r="BJ30" s="254"/>
      <c r="BK30" s="254"/>
      <c r="BL30" s="254"/>
      <c r="BM30" s="254"/>
      <c r="BN30" s="254"/>
      <c r="BO30" s="267"/>
      <c r="BP30" s="267"/>
      <c r="BQ30" s="264">
        <v>24</v>
      </c>
      <c r="BR30" s="265"/>
      <c r="BS30" s="1089"/>
      <c r="BT30" s="1090"/>
      <c r="BU30" s="1090"/>
      <c r="BV30" s="1090"/>
      <c r="BW30" s="1090"/>
      <c r="BX30" s="1090"/>
      <c r="BY30" s="1090"/>
      <c r="BZ30" s="1090"/>
      <c r="CA30" s="1090"/>
      <c r="CB30" s="1090"/>
      <c r="CC30" s="1090"/>
      <c r="CD30" s="1090"/>
      <c r="CE30" s="1090"/>
      <c r="CF30" s="1090"/>
      <c r="CG30" s="1091"/>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48"/>
    </row>
    <row r="31" spans="1:131" s="249" customFormat="1" ht="26.25" customHeight="1" x14ac:dyDescent="0.15">
      <c r="A31" s="268">
        <v>4</v>
      </c>
      <c r="B31" s="1112" t="s">
        <v>411</v>
      </c>
      <c r="C31" s="1113"/>
      <c r="D31" s="1113"/>
      <c r="E31" s="1113"/>
      <c r="F31" s="1113"/>
      <c r="G31" s="1113"/>
      <c r="H31" s="1113"/>
      <c r="I31" s="1113"/>
      <c r="J31" s="1113"/>
      <c r="K31" s="1113"/>
      <c r="L31" s="1113"/>
      <c r="M31" s="1113"/>
      <c r="N31" s="1113"/>
      <c r="O31" s="1113"/>
      <c r="P31" s="1114"/>
      <c r="Q31" s="1118">
        <v>128</v>
      </c>
      <c r="R31" s="1119"/>
      <c r="S31" s="1119"/>
      <c r="T31" s="1119"/>
      <c r="U31" s="1119"/>
      <c r="V31" s="1119">
        <v>128</v>
      </c>
      <c r="W31" s="1119"/>
      <c r="X31" s="1119"/>
      <c r="Y31" s="1119"/>
      <c r="Z31" s="1119"/>
      <c r="AA31" s="1119">
        <v>0</v>
      </c>
      <c r="AB31" s="1119"/>
      <c r="AC31" s="1119"/>
      <c r="AD31" s="1119"/>
      <c r="AE31" s="1120"/>
      <c r="AF31" s="1094" t="s">
        <v>412</v>
      </c>
      <c r="AG31" s="1095"/>
      <c r="AH31" s="1095"/>
      <c r="AI31" s="1095"/>
      <c r="AJ31" s="1096"/>
      <c r="AK31" s="1037">
        <v>127</v>
      </c>
      <c r="AL31" s="1028"/>
      <c r="AM31" s="1028"/>
      <c r="AN31" s="1028"/>
      <c r="AO31" s="1028"/>
      <c r="AP31" s="1028">
        <v>1681</v>
      </c>
      <c r="AQ31" s="1028"/>
      <c r="AR31" s="1028"/>
      <c r="AS31" s="1028"/>
      <c r="AT31" s="1028"/>
      <c r="AU31" s="1028">
        <v>1681</v>
      </c>
      <c r="AV31" s="1028"/>
      <c r="AW31" s="1028"/>
      <c r="AX31" s="1028"/>
      <c r="AY31" s="1028"/>
      <c r="AZ31" s="1117" t="s">
        <v>600</v>
      </c>
      <c r="BA31" s="1117"/>
      <c r="BB31" s="1117"/>
      <c r="BC31" s="1117"/>
      <c r="BD31" s="1117"/>
      <c r="BE31" s="1107"/>
      <c r="BF31" s="1107"/>
      <c r="BG31" s="1107"/>
      <c r="BH31" s="1107"/>
      <c r="BI31" s="1108"/>
      <c r="BJ31" s="254"/>
      <c r="BK31" s="254"/>
      <c r="BL31" s="254"/>
      <c r="BM31" s="254"/>
      <c r="BN31" s="254"/>
      <c r="BO31" s="267"/>
      <c r="BP31" s="267"/>
      <c r="BQ31" s="264">
        <v>25</v>
      </c>
      <c r="BR31" s="265"/>
      <c r="BS31" s="1089"/>
      <c r="BT31" s="1090"/>
      <c r="BU31" s="1090"/>
      <c r="BV31" s="1090"/>
      <c r="BW31" s="1090"/>
      <c r="BX31" s="1090"/>
      <c r="BY31" s="1090"/>
      <c r="BZ31" s="1090"/>
      <c r="CA31" s="1090"/>
      <c r="CB31" s="1090"/>
      <c r="CC31" s="1090"/>
      <c r="CD31" s="1090"/>
      <c r="CE31" s="1090"/>
      <c r="CF31" s="1090"/>
      <c r="CG31" s="1091"/>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48"/>
    </row>
    <row r="32" spans="1:131" s="249" customFormat="1" ht="26.25" customHeight="1" x14ac:dyDescent="0.15">
      <c r="A32" s="268">
        <v>5</v>
      </c>
      <c r="B32" s="1112"/>
      <c r="C32" s="1113"/>
      <c r="D32" s="1113"/>
      <c r="E32" s="1113"/>
      <c r="F32" s="1113"/>
      <c r="G32" s="1113"/>
      <c r="H32" s="1113"/>
      <c r="I32" s="1113"/>
      <c r="J32" s="1113"/>
      <c r="K32" s="1113"/>
      <c r="L32" s="1113"/>
      <c r="M32" s="1113"/>
      <c r="N32" s="1113"/>
      <c r="O32" s="1113"/>
      <c r="P32" s="1114"/>
      <c r="Q32" s="1118"/>
      <c r="R32" s="1119"/>
      <c r="S32" s="1119"/>
      <c r="T32" s="1119"/>
      <c r="U32" s="1119"/>
      <c r="V32" s="1119"/>
      <c r="W32" s="1119"/>
      <c r="X32" s="1119"/>
      <c r="Y32" s="1119"/>
      <c r="Z32" s="1119"/>
      <c r="AA32" s="1119"/>
      <c r="AB32" s="1119"/>
      <c r="AC32" s="1119"/>
      <c r="AD32" s="1119"/>
      <c r="AE32" s="1120"/>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117"/>
      <c r="BA32" s="1117"/>
      <c r="BB32" s="1117"/>
      <c r="BC32" s="1117"/>
      <c r="BD32" s="1117"/>
      <c r="BE32" s="1107"/>
      <c r="BF32" s="1107"/>
      <c r="BG32" s="1107"/>
      <c r="BH32" s="1107"/>
      <c r="BI32" s="1108"/>
      <c r="BJ32" s="254"/>
      <c r="BK32" s="254"/>
      <c r="BL32" s="254"/>
      <c r="BM32" s="254"/>
      <c r="BN32" s="254"/>
      <c r="BO32" s="267"/>
      <c r="BP32" s="267"/>
      <c r="BQ32" s="264">
        <v>26</v>
      </c>
      <c r="BR32" s="265"/>
      <c r="BS32" s="1089"/>
      <c r="BT32" s="1090"/>
      <c r="BU32" s="1090"/>
      <c r="BV32" s="1090"/>
      <c r="BW32" s="1090"/>
      <c r="BX32" s="1090"/>
      <c r="BY32" s="1090"/>
      <c r="BZ32" s="1090"/>
      <c r="CA32" s="1090"/>
      <c r="CB32" s="1090"/>
      <c r="CC32" s="1090"/>
      <c r="CD32" s="1090"/>
      <c r="CE32" s="1090"/>
      <c r="CF32" s="1090"/>
      <c r="CG32" s="1091"/>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48"/>
    </row>
    <row r="33" spans="1:131" s="249" customFormat="1" ht="26.25" customHeight="1" x14ac:dyDescent="0.15">
      <c r="A33" s="268">
        <v>6</v>
      </c>
      <c r="B33" s="1112"/>
      <c r="C33" s="1113"/>
      <c r="D33" s="1113"/>
      <c r="E33" s="1113"/>
      <c r="F33" s="1113"/>
      <c r="G33" s="1113"/>
      <c r="H33" s="1113"/>
      <c r="I33" s="1113"/>
      <c r="J33" s="1113"/>
      <c r="K33" s="1113"/>
      <c r="L33" s="1113"/>
      <c r="M33" s="1113"/>
      <c r="N33" s="1113"/>
      <c r="O33" s="1113"/>
      <c r="P33" s="1114"/>
      <c r="Q33" s="1118"/>
      <c r="R33" s="1119"/>
      <c r="S33" s="1119"/>
      <c r="T33" s="1119"/>
      <c r="U33" s="1119"/>
      <c r="V33" s="1119"/>
      <c r="W33" s="1119"/>
      <c r="X33" s="1119"/>
      <c r="Y33" s="1119"/>
      <c r="Z33" s="1119"/>
      <c r="AA33" s="1119"/>
      <c r="AB33" s="1119"/>
      <c r="AC33" s="1119"/>
      <c r="AD33" s="1119"/>
      <c r="AE33" s="1120"/>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117"/>
      <c r="BA33" s="1117"/>
      <c r="BB33" s="1117"/>
      <c r="BC33" s="1117"/>
      <c r="BD33" s="1117"/>
      <c r="BE33" s="1107"/>
      <c r="BF33" s="1107"/>
      <c r="BG33" s="1107"/>
      <c r="BH33" s="1107"/>
      <c r="BI33" s="1108"/>
      <c r="BJ33" s="254"/>
      <c r="BK33" s="254"/>
      <c r="BL33" s="254"/>
      <c r="BM33" s="254"/>
      <c r="BN33" s="254"/>
      <c r="BO33" s="267"/>
      <c r="BP33" s="267"/>
      <c r="BQ33" s="264">
        <v>27</v>
      </c>
      <c r="BR33" s="265"/>
      <c r="BS33" s="1089"/>
      <c r="BT33" s="1090"/>
      <c r="BU33" s="1090"/>
      <c r="BV33" s="1090"/>
      <c r="BW33" s="1090"/>
      <c r="BX33" s="1090"/>
      <c r="BY33" s="1090"/>
      <c r="BZ33" s="1090"/>
      <c r="CA33" s="1090"/>
      <c r="CB33" s="1090"/>
      <c r="CC33" s="1090"/>
      <c r="CD33" s="1090"/>
      <c r="CE33" s="1090"/>
      <c r="CF33" s="1090"/>
      <c r="CG33" s="1091"/>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48"/>
    </row>
    <row r="34" spans="1:131" s="249" customFormat="1" ht="26.25" customHeight="1" x14ac:dyDescent="0.15">
      <c r="A34" s="268">
        <v>7</v>
      </c>
      <c r="B34" s="1112"/>
      <c r="C34" s="1113"/>
      <c r="D34" s="1113"/>
      <c r="E34" s="1113"/>
      <c r="F34" s="1113"/>
      <c r="G34" s="1113"/>
      <c r="H34" s="1113"/>
      <c r="I34" s="1113"/>
      <c r="J34" s="1113"/>
      <c r="K34" s="1113"/>
      <c r="L34" s="1113"/>
      <c r="M34" s="1113"/>
      <c r="N34" s="1113"/>
      <c r="O34" s="1113"/>
      <c r="P34" s="1114"/>
      <c r="Q34" s="1118"/>
      <c r="R34" s="1119"/>
      <c r="S34" s="1119"/>
      <c r="T34" s="1119"/>
      <c r="U34" s="1119"/>
      <c r="V34" s="1119"/>
      <c r="W34" s="1119"/>
      <c r="X34" s="1119"/>
      <c r="Y34" s="1119"/>
      <c r="Z34" s="1119"/>
      <c r="AA34" s="1119"/>
      <c r="AB34" s="1119"/>
      <c r="AC34" s="1119"/>
      <c r="AD34" s="1119"/>
      <c r="AE34" s="1120"/>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117"/>
      <c r="BA34" s="1117"/>
      <c r="BB34" s="1117"/>
      <c r="BC34" s="1117"/>
      <c r="BD34" s="1117"/>
      <c r="BE34" s="1107"/>
      <c r="BF34" s="1107"/>
      <c r="BG34" s="1107"/>
      <c r="BH34" s="1107"/>
      <c r="BI34" s="1108"/>
      <c r="BJ34" s="254"/>
      <c r="BK34" s="254"/>
      <c r="BL34" s="254"/>
      <c r="BM34" s="254"/>
      <c r="BN34" s="254"/>
      <c r="BO34" s="267"/>
      <c r="BP34" s="267"/>
      <c r="BQ34" s="264">
        <v>28</v>
      </c>
      <c r="BR34" s="265"/>
      <c r="BS34" s="1089"/>
      <c r="BT34" s="1090"/>
      <c r="BU34" s="1090"/>
      <c r="BV34" s="1090"/>
      <c r="BW34" s="1090"/>
      <c r="BX34" s="1090"/>
      <c r="BY34" s="1090"/>
      <c r="BZ34" s="1090"/>
      <c r="CA34" s="1090"/>
      <c r="CB34" s="1090"/>
      <c r="CC34" s="1090"/>
      <c r="CD34" s="1090"/>
      <c r="CE34" s="1090"/>
      <c r="CF34" s="1090"/>
      <c r="CG34" s="1091"/>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48"/>
    </row>
    <row r="35" spans="1:131" s="249" customFormat="1" ht="26.25" customHeight="1" x14ac:dyDescent="0.15">
      <c r="A35" s="268">
        <v>8</v>
      </c>
      <c r="B35" s="1112"/>
      <c r="C35" s="1113"/>
      <c r="D35" s="1113"/>
      <c r="E35" s="1113"/>
      <c r="F35" s="1113"/>
      <c r="G35" s="1113"/>
      <c r="H35" s="1113"/>
      <c r="I35" s="1113"/>
      <c r="J35" s="1113"/>
      <c r="K35" s="1113"/>
      <c r="L35" s="1113"/>
      <c r="M35" s="1113"/>
      <c r="N35" s="1113"/>
      <c r="O35" s="1113"/>
      <c r="P35" s="1114"/>
      <c r="Q35" s="1118"/>
      <c r="R35" s="1119"/>
      <c r="S35" s="1119"/>
      <c r="T35" s="1119"/>
      <c r="U35" s="1119"/>
      <c r="V35" s="1119"/>
      <c r="W35" s="1119"/>
      <c r="X35" s="1119"/>
      <c r="Y35" s="1119"/>
      <c r="Z35" s="1119"/>
      <c r="AA35" s="1119"/>
      <c r="AB35" s="1119"/>
      <c r="AC35" s="1119"/>
      <c r="AD35" s="1119"/>
      <c r="AE35" s="1120"/>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117"/>
      <c r="BA35" s="1117"/>
      <c r="BB35" s="1117"/>
      <c r="BC35" s="1117"/>
      <c r="BD35" s="1117"/>
      <c r="BE35" s="1107"/>
      <c r="BF35" s="1107"/>
      <c r="BG35" s="1107"/>
      <c r="BH35" s="1107"/>
      <c r="BI35" s="1108"/>
      <c r="BJ35" s="254"/>
      <c r="BK35" s="254"/>
      <c r="BL35" s="254"/>
      <c r="BM35" s="254"/>
      <c r="BN35" s="254"/>
      <c r="BO35" s="267"/>
      <c r="BP35" s="267"/>
      <c r="BQ35" s="264">
        <v>29</v>
      </c>
      <c r="BR35" s="265"/>
      <c r="BS35" s="1089"/>
      <c r="BT35" s="1090"/>
      <c r="BU35" s="1090"/>
      <c r="BV35" s="1090"/>
      <c r="BW35" s="1090"/>
      <c r="BX35" s="1090"/>
      <c r="BY35" s="1090"/>
      <c r="BZ35" s="1090"/>
      <c r="CA35" s="1090"/>
      <c r="CB35" s="1090"/>
      <c r="CC35" s="1090"/>
      <c r="CD35" s="1090"/>
      <c r="CE35" s="1090"/>
      <c r="CF35" s="1090"/>
      <c r="CG35" s="1091"/>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48"/>
    </row>
    <row r="36" spans="1:131" s="249" customFormat="1" ht="26.25" customHeight="1" x14ac:dyDescent="0.15">
      <c r="A36" s="268">
        <v>9</v>
      </c>
      <c r="B36" s="1112"/>
      <c r="C36" s="1113"/>
      <c r="D36" s="1113"/>
      <c r="E36" s="1113"/>
      <c r="F36" s="1113"/>
      <c r="G36" s="1113"/>
      <c r="H36" s="1113"/>
      <c r="I36" s="1113"/>
      <c r="J36" s="1113"/>
      <c r="K36" s="1113"/>
      <c r="L36" s="1113"/>
      <c r="M36" s="1113"/>
      <c r="N36" s="1113"/>
      <c r="O36" s="1113"/>
      <c r="P36" s="1114"/>
      <c r="Q36" s="1118"/>
      <c r="R36" s="1119"/>
      <c r="S36" s="1119"/>
      <c r="T36" s="1119"/>
      <c r="U36" s="1119"/>
      <c r="V36" s="1119"/>
      <c r="W36" s="1119"/>
      <c r="X36" s="1119"/>
      <c r="Y36" s="1119"/>
      <c r="Z36" s="1119"/>
      <c r="AA36" s="1119"/>
      <c r="AB36" s="1119"/>
      <c r="AC36" s="1119"/>
      <c r="AD36" s="1119"/>
      <c r="AE36" s="1120"/>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117"/>
      <c r="BA36" s="1117"/>
      <c r="BB36" s="1117"/>
      <c r="BC36" s="1117"/>
      <c r="BD36" s="1117"/>
      <c r="BE36" s="1107"/>
      <c r="BF36" s="1107"/>
      <c r="BG36" s="1107"/>
      <c r="BH36" s="1107"/>
      <c r="BI36" s="1108"/>
      <c r="BJ36" s="254"/>
      <c r="BK36" s="254"/>
      <c r="BL36" s="254"/>
      <c r="BM36" s="254"/>
      <c r="BN36" s="254"/>
      <c r="BO36" s="267"/>
      <c r="BP36" s="267"/>
      <c r="BQ36" s="264">
        <v>30</v>
      </c>
      <c r="BR36" s="265"/>
      <c r="BS36" s="1089"/>
      <c r="BT36" s="1090"/>
      <c r="BU36" s="1090"/>
      <c r="BV36" s="1090"/>
      <c r="BW36" s="1090"/>
      <c r="BX36" s="1090"/>
      <c r="BY36" s="1090"/>
      <c r="BZ36" s="1090"/>
      <c r="CA36" s="1090"/>
      <c r="CB36" s="1090"/>
      <c r="CC36" s="1090"/>
      <c r="CD36" s="1090"/>
      <c r="CE36" s="1090"/>
      <c r="CF36" s="1090"/>
      <c r="CG36" s="1091"/>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48"/>
    </row>
    <row r="37" spans="1:131" s="249" customFormat="1" ht="26.25" customHeight="1" x14ac:dyDescent="0.15">
      <c r="A37" s="268">
        <v>10</v>
      </c>
      <c r="B37" s="1112"/>
      <c r="C37" s="1113"/>
      <c r="D37" s="1113"/>
      <c r="E37" s="1113"/>
      <c r="F37" s="1113"/>
      <c r="G37" s="1113"/>
      <c r="H37" s="1113"/>
      <c r="I37" s="1113"/>
      <c r="J37" s="1113"/>
      <c r="K37" s="1113"/>
      <c r="L37" s="1113"/>
      <c r="M37" s="1113"/>
      <c r="N37" s="1113"/>
      <c r="O37" s="1113"/>
      <c r="P37" s="1114"/>
      <c r="Q37" s="1118"/>
      <c r="R37" s="1119"/>
      <c r="S37" s="1119"/>
      <c r="T37" s="1119"/>
      <c r="U37" s="1119"/>
      <c r="V37" s="1119"/>
      <c r="W37" s="1119"/>
      <c r="X37" s="1119"/>
      <c r="Y37" s="1119"/>
      <c r="Z37" s="1119"/>
      <c r="AA37" s="1119"/>
      <c r="AB37" s="1119"/>
      <c r="AC37" s="1119"/>
      <c r="AD37" s="1119"/>
      <c r="AE37" s="1120"/>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117"/>
      <c r="BA37" s="1117"/>
      <c r="BB37" s="1117"/>
      <c r="BC37" s="1117"/>
      <c r="BD37" s="1117"/>
      <c r="BE37" s="1107"/>
      <c r="BF37" s="1107"/>
      <c r="BG37" s="1107"/>
      <c r="BH37" s="1107"/>
      <c r="BI37" s="1108"/>
      <c r="BJ37" s="254"/>
      <c r="BK37" s="254"/>
      <c r="BL37" s="254"/>
      <c r="BM37" s="254"/>
      <c r="BN37" s="254"/>
      <c r="BO37" s="267"/>
      <c r="BP37" s="267"/>
      <c r="BQ37" s="264">
        <v>31</v>
      </c>
      <c r="BR37" s="265"/>
      <c r="BS37" s="1089"/>
      <c r="BT37" s="1090"/>
      <c r="BU37" s="1090"/>
      <c r="BV37" s="1090"/>
      <c r="BW37" s="1090"/>
      <c r="BX37" s="1090"/>
      <c r="BY37" s="1090"/>
      <c r="BZ37" s="1090"/>
      <c r="CA37" s="1090"/>
      <c r="CB37" s="1090"/>
      <c r="CC37" s="1090"/>
      <c r="CD37" s="1090"/>
      <c r="CE37" s="1090"/>
      <c r="CF37" s="1090"/>
      <c r="CG37" s="1091"/>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48"/>
    </row>
    <row r="38" spans="1:131" s="249" customFormat="1" ht="26.25" customHeight="1" x14ac:dyDescent="0.15">
      <c r="A38" s="268">
        <v>11</v>
      </c>
      <c r="B38" s="1112"/>
      <c r="C38" s="1113"/>
      <c r="D38" s="1113"/>
      <c r="E38" s="1113"/>
      <c r="F38" s="1113"/>
      <c r="G38" s="1113"/>
      <c r="H38" s="1113"/>
      <c r="I38" s="1113"/>
      <c r="J38" s="1113"/>
      <c r="K38" s="1113"/>
      <c r="L38" s="1113"/>
      <c r="M38" s="1113"/>
      <c r="N38" s="1113"/>
      <c r="O38" s="1113"/>
      <c r="P38" s="1114"/>
      <c r="Q38" s="1118"/>
      <c r="R38" s="1119"/>
      <c r="S38" s="1119"/>
      <c r="T38" s="1119"/>
      <c r="U38" s="1119"/>
      <c r="V38" s="1119"/>
      <c r="W38" s="1119"/>
      <c r="X38" s="1119"/>
      <c r="Y38" s="1119"/>
      <c r="Z38" s="1119"/>
      <c r="AA38" s="1119"/>
      <c r="AB38" s="1119"/>
      <c r="AC38" s="1119"/>
      <c r="AD38" s="1119"/>
      <c r="AE38" s="1120"/>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117"/>
      <c r="BA38" s="1117"/>
      <c r="BB38" s="1117"/>
      <c r="BC38" s="1117"/>
      <c r="BD38" s="1117"/>
      <c r="BE38" s="1107"/>
      <c r="BF38" s="1107"/>
      <c r="BG38" s="1107"/>
      <c r="BH38" s="1107"/>
      <c r="BI38" s="1108"/>
      <c r="BJ38" s="254"/>
      <c r="BK38" s="254"/>
      <c r="BL38" s="254"/>
      <c r="BM38" s="254"/>
      <c r="BN38" s="254"/>
      <c r="BO38" s="267"/>
      <c r="BP38" s="267"/>
      <c r="BQ38" s="264">
        <v>32</v>
      </c>
      <c r="BR38" s="265"/>
      <c r="BS38" s="1089"/>
      <c r="BT38" s="1090"/>
      <c r="BU38" s="1090"/>
      <c r="BV38" s="1090"/>
      <c r="BW38" s="1090"/>
      <c r="BX38" s="1090"/>
      <c r="BY38" s="1090"/>
      <c r="BZ38" s="1090"/>
      <c r="CA38" s="1090"/>
      <c r="CB38" s="1090"/>
      <c r="CC38" s="1090"/>
      <c r="CD38" s="1090"/>
      <c r="CE38" s="1090"/>
      <c r="CF38" s="1090"/>
      <c r="CG38" s="1091"/>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48"/>
    </row>
    <row r="39" spans="1:131" s="249" customFormat="1" ht="26.25" customHeight="1" x14ac:dyDescent="0.15">
      <c r="A39" s="268">
        <v>12</v>
      </c>
      <c r="B39" s="1112"/>
      <c r="C39" s="1113"/>
      <c r="D39" s="1113"/>
      <c r="E39" s="1113"/>
      <c r="F39" s="1113"/>
      <c r="G39" s="1113"/>
      <c r="H39" s="1113"/>
      <c r="I39" s="1113"/>
      <c r="J39" s="1113"/>
      <c r="K39" s="1113"/>
      <c r="L39" s="1113"/>
      <c r="M39" s="1113"/>
      <c r="N39" s="1113"/>
      <c r="O39" s="1113"/>
      <c r="P39" s="1114"/>
      <c r="Q39" s="1118"/>
      <c r="R39" s="1119"/>
      <c r="S39" s="1119"/>
      <c r="T39" s="1119"/>
      <c r="U39" s="1119"/>
      <c r="V39" s="1119"/>
      <c r="W39" s="1119"/>
      <c r="X39" s="1119"/>
      <c r="Y39" s="1119"/>
      <c r="Z39" s="1119"/>
      <c r="AA39" s="1119"/>
      <c r="AB39" s="1119"/>
      <c r="AC39" s="1119"/>
      <c r="AD39" s="1119"/>
      <c r="AE39" s="1120"/>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117"/>
      <c r="BA39" s="1117"/>
      <c r="BB39" s="1117"/>
      <c r="BC39" s="1117"/>
      <c r="BD39" s="1117"/>
      <c r="BE39" s="1107"/>
      <c r="BF39" s="1107"/>
      <c r="BG39" s="1107"/>
      <c r="BH39" s="1107"/>
      <c r="BI39" s="1108"/>
      <c r="BJ39" s="254"/>
      <c r="BK39" s="254"/>
      <c r="BL39" s="254"/>
      <c r="BM39" s="254"/>
      <c r="BN39" s="254"/>
      <c r="BO39" s="267"/>
      <c r="BP39" s="267"/>
      <c r="BQ39" s="264">
        <v>33</v>
      </c>
      <c r="BR39" s="265"/>
      <c r="BS39" s="1089"/>
      <c r="BT39" s="1090"/>
      <c r="BU39" s="1090"/>
      <c r="BV39" s="1090"/>
      <c r="BW39" s="1090"/>
      <c r="BX39" s="1090"/>
      <c r="BY39" s="1090"/>
      <c r="BZ39" s="1090"/>
      <c r="CA39" s="1090"/>
      <c r="CB39" s="1090"/>
      <c r="CC39" s="1090"/>
      <c r="CD39" s="1090"/>
      <c r="CE39" s="1090"/>
      <c r="CF39" s="1090"/>
      <c r="CG39" s="1091"/>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48"/>
    </row>
    <row r="40" spans="1:131" s="249" customFormat="1" ht="26.25" customHeight="1" x14ac:dyDescent="0.15">
      <c r="A40" s="263">
        <v>13</v>
      </c>
      <c r="B40" s="1112"/>
      <c r="C40" s="1113"/>
      <c r="D40" s="1113"/>
      <c r="E40" s="1113"/>
      <c r="F40" s="1113"/>
      <c r="G40" s="1113"/>
      <c r="H40" s="1113"/>
      <c r="I40" s="1113"/>
      <c r="J40" s="1113"/>
      <c r="K40" s="1113"/>
      <c r="L40" s="1113"/>
      <c r="M40" s="1113"/>
      <c r="N40" s="1113"/>
      <c r="O40" s="1113"/>
      <c r="P40" s="1114"/>
      <c r="Q40" s="1118"/>
      <c r="R40" s="1119"/>
      <c r="S40" s="1119"/>
      <c r="T40" s="1119"/>
      <c r="U40" s="1119"/>
      <c r="V40" s="1119"/>
      <c r="W40" s="1119"/>
      <c r="X40" s="1119"/>
      <c r="Y40" s="1119"/>
      <c r="Z40" s="1119"/>
      <c r="AA40" s="1119"/>
      <c r="AB40" s="1119"/>
      <c r="AC40" s="1119"/>
      <c r="AD40" s="1119"/>
      <c r="AE40" s="1120"/>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117"/>
      <c r="BA40" s="1117"/>
      <c r="BB40" s="1117"/>
      <c r="BC40" s="1117"/>
      <c r="BD40" s="1117"/>
      <c r="BE40" s="1107"/>
      <c r="BF40" s="1107"/>
      <c r="BG40" s="1107"/>
      <c r="BH40" s="1107"/>
      <c r="BI40" s="1108"/>
      <c r="BJ40" s="254"/>
      <c r="BK40" s="254"/>
      <c r="BL40" s="254"/>
      <c r="BM40" s="254"/>
      <c r="BN40" s="254"/>
      <c r="BO40" s="267"/>
      <c r="BP40" s="267"/>
      <c r="BQ40" s="264">
        <v>34</v>
      </c>
      <c r="BR40" s="265"/>
      <c r="BS40" s="1089"/>
      <c r="BT40" s="1090"/>
      <c r="BU40" s="1090"/>
      <c r="BV40" s="1090"/>
      <c r="BW40" s="1090"/>
      <c r="BX40" s="1090"/>
      <c r="BY40" s="1090"/>
      <c r="BZ40" s="1090"/>
      <c r="CA40" s="1090"/>
      <c r="CB40" s="1090"/>
      <c r="CC40" s="1090"/>
      <c r="CD40" s="1090"/>
      <c r="CE40" s="1090"/>
      <c r="CF40" s="1090"/>
      <c r="CG40" s="1091"/>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48"/>
    </row>
    <row r="41" spans="1:131" s="249" customFormat="1" ht="26.25" customHeight="1" x14ac:dyDescent="0.15">
      <c r="A41" s="263">
        <v>14</v>
      </c>
      <c r="B41" s="1112"/>
      <c r="C41" s="1113"/>
      <c r="D41" s="1113"/>
      <c r="E41" s="1113"/>
      <c r="F41" s="1113"/>
      <c r="G41" s="1113"/>
      <c r="H41" s="1113"/>
      <c r="I41" s="1113"/>
      <c r="J41" s="1113"/>
      <c r="K41" s="1113"/>
      <c r="L41" s="1113"/>
      <c r="M41" s="1113"/>
      <c r="N41" s="1113"/>
      <c r="O41" s="1113"/>
      <c r="P41" s="1114"/>
      <c r="Q41" s="1118"/>
      <c r="R41" s="1119"/>
      <c r="S41" s="1119"/>
      <c r="T41" s="1119"/>
      <c r="U41" s="1119"/>
      <c r="V41" s="1119"/>
      <c r="W41" s="1119"/>
      <c r="X41" s="1119"/>
      <c r="Y41" s="1119"/>
      <c r="Z41" s="1119"/>
      <c r="AA41" s="1119"/>
      <c r="AB41" s="1119"/>
      <c r="AC41" s="1119"/>
      <c r="AD41" s="1119"/>
      <c r="AE41" s="1120"/>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117"/>
      <c r="BA41" s="1117"/>
      <c r="BB41" s="1117"/>
      <c r="BC41" s="1117"/>
      <c r="BD41" s="1117"/>
      <c r="BE41" s="1107"/>
      <c r="BF41" s="1107"/>
      <c r="BG41" s="1107"/>
      <c r="BH41" s="1107"/>
      <c r="BI41" s="1108"/>
      <c r="BJ41" s="254"/>
      <c r="BK41" s="254"/>
      <c r="BL41" s="254"/>
      <c r="BM41" s="254"/>
      <c r="BN41" s="254"/>
      <c r="BO41" s="267"/>
      <c r="BP41" s="267"/>
      <c r="BQ41" s="264">
        <v>35</v>
      </c>
      <c r="BR41" s="265"/>
      <c r="BS41" s="1089"/>
      <c r="BT41" s="1090"/>
      <c r="BU41" s="1090"/>
      <c r="BV41" s="1090"/>
      <c r="BW41" s="1090"/>
      <c r="BX41" s="1090"/>
      <c r="BY41" s="1090"/>
      <c r="BZ41" s="1090"/>
      <c r="CA41" s="1090"/>
      <c r="CB41" s="1090"/>
      <c r="CC41" s="1090"/>
      <c r="CD41" s="1090"/>
      <c r="CE41" s="1090"/>
      <c r="CF41" s="1090"/>
      <c r="CG41" s="1091"/>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48"/>
    </row>
    <row r="42" spans="1:131" s="249" customFormat="1" ht="26.25" customHeight="1" x14ac:dyDescent="0.15">
      <c r="A42" s="263">
        <v>15</v>
      </c>
      <c r="B42" s="1112"/>
      <c r="C42" s="1113"/>
      <c r="D42" s="1113"/>
      <c r="E42" s="1113"/>
      <c r="F42" s="1113"/>
      <c r="G42" s="1113"/>
      <c r="H42" s="1113"/>
      <c r="I42" s="1113"/>
      <c r="J42" s="1113"/>
      <c r="K42" s="1113"/>
      <c r="L42" s="1113"/>
      <c r="M42" s="1113"/>
      <c r="N42" s="1113"/>
      <c r="O42" s="1113"/>
      <c r="P42" s="1114"/>
      <c r="Q42" s="1118"/>
      <c r="R42" s="1119"/>
      <c r="S42" s="1119"/>
      <c r="T42" s="1119"/>
      <c r="U42" s="1119"/>
      <c r="V42" s="1119"/>
      <c r="W42" s="1119"/>
      <c r="X42" s="1119"/>
      <c r="Y42" s="1119"/>
      <c r="Z42" s="1119"/>
      <c r="AA42" s="1119"/>
      <c r="AB42" s="1119"/>
      <c r="AC42" s="1119"/>
      <c r="AD42" s="1119"/>
      <c r="AE42" s="1120"/>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117"/>
      <c r="BA42" s="1117"/>
      <c r="BB42" s="1117"/>
      <c r="BC42" s="1117"/>
      <c r="BD42" s="1117"/>
      <c r="BE42" s="1107"/>
      <c r="BF42" s="1107"/>
      <c r="BG42" s="1107"/>
      <c r="BH42" s="1107"/>
      <c r="BI42" s="1108"/>
      <c r="BJ42" s="254"/>
      <c r="BK42" s="254"/>
      <c r="BL42" s="254"/>
      <c r="BM42" s="254"/>
      <c r="BN42" s="254"/>
      <c r="BO42" s="267"/>
      <c r="BP42" s="267"/>
      <c r="BQ42" s="264">
        <v>36</v>
      </c>
      <c r="BR42" s="265"/>
      <c r="BS42" s="1089"/>
      <c r="BT42" s="1090"/>
      <c r="BU42" s="1090"/>
      <c r="BV42" s="1090"/>
      <c r="BW42" s="1090"/>
      <c r="BX42" s="1090"/>
      <c r="BY42" s="1090"/>
      <c r="BZ42" s="1090"/>
      <c r="CA42" s="1090"/>
      <c r="CB42" s="1090"/>
      <c r="CC42" s="1090"/>
      <c r="CD42" s="1090"/>
      <c r="CE42" s="1090"/>
      <c r="CF42" s="1090"/>
      <c r="CG42" s="1091"/>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48"/>
    </row>
    <row r="43" spans="1:131" s="249" customFormat="1" ht="26.25" customHeight="1" x14ac:dyDescent="0.15">
      <c r="A43" s="263">
        <v>16</v>
      </c>
      <c r="B43" s="1112"/>
      <c r="C43" s="1113"/>
      <c r="D43" s="1113"/>
      <c r="E43" s="1113"/>
      <c r="F43" s="1113"/>
      <c r="G43" s="1113"/>
      <c r="H43" s="1113"/>
      <c r="I43" s="1113"/>
      <c r="J43" s="1113"/>
      <c r="K43" s="1113"/>
      <c r="L43" s="1113"/>
      <c r="M43" s="1113"/>
      <c r="N43" s="1113"/>
      <c r="O43" s="1113"/>
      <c r="P43" s="1114"/>
      <c r="Q43" s="1118"/>
      <c r="R43" s="1119"/>
      <c r="S43" s="1119"/>
      <c r="T43" s="1119"/>
      <c r="U43" s="1119"/>
      <c r="V43" s="1119"/>
      <c r="W43" s="1119"/>
      <c r="X43" s="1119"/>
      <c r="Y43" s="1119"/>
      <c r="Z43" s="1119"/>
      <c r="AA43" s="1119"/>
      <c r="AB43" s="1119"/>
      <c r="AC43" s="1119"/>
      <c r="AD43" s="1119"/>
      <c r="AE43" s="1120"/>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117"/>
      <c r="BA43" s="1117"/>
      <c r="BB43" s="1117"/>
      <c r="BC43" s="1117"/>
      <c r="BD43" s="1117"/>
      <c r="BE43" s="1107"/>
      <c r="BF43" s="1107"/>
      <c r="BG43" s="1107"/>
      <c r="BH43" s="1107"/>
      <c r="BI43" s="1108"/>
      <c r="BJ43" s="254"/>
      <c r="BK43" s="254"/>
      <c r="BL43" s="254"/>
      <c r="BM43" s="254"/>
      <c r="BN43" s="254"/>
      <c r="BO43" s="267"/>
      <c r="BP43" s="267"/>
      <c r="BQ43" s="264">
        <v>37</v>
      </c>
      <c r="BR43" s="265"/>
      <c r="BS43" s="1089"/>
      <c r="BT43" s="1090"/>
      <c r="BU43" s="1090"/>
      <c r="BV43" s="1090"/>
      <c r="BW43" s="1090"/>
      <c r="BX43" s="1090"/>
      <c r="BY43" s="1090"/>
      <c r="BZ43" s="1090"/>
      <c r="CA43" s="1090"/>
      <c r="CB43" s="1090"/>
      <c r="CC43" s="1090"/>
      <c r="CD43" s="1090"/>
      <c r="CE43" s="1090"/>
      <c r="CF43" s="1090"/>
      <c r="CG43" s="1091"/>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48"/>
    </row>
    <row r="44" spans="1:131" s="249" customFormat="1" ht="26.25" customHeight="1" x14ac:dyDescent="0.15">
      <c r="A44" s="263">
        <v>17</v>
      </c>
      <c r="B44" s="1112"/>
      <c r="C44" s="1113"/>
      <c r="D44" s="1113"/>
      <c r="E44" s="1113"/>
      <c r="F44" s="1113"/>
      <c r="G44" s="1113"/>
      <c r="H44" s="1113"/>
      <c r="I44" s="1113"/>
      <c r="J44" s="1113"/>
      <c r="K44" s="1113"/>
      <c r="L44" s="1113"/>
      <c r="M44" s="1113"/>
      <c r="N44" s="1113"/>
      <c r="O44" s="1113"/>
      <c r="P44" s="1114"/>
      <c r="Q44" s="1118"/>
      <c r="R44" s="1119"/>
      <c r="S44" s="1119"/>
      <c r="T44" s="1119"/>
      <c r="U44" s="1119"/>
      <c r="V44" s="1119"/>
      <c r="W44" s="1119"/>
      <c r="X44" s="1119"/>
      <c r="Y44" s="1119"/>
      <c r="Z44" s="1119"/>
      <c r="AA44" s="1119"/>
      <c r="AB44" s="1119"/>
      <c r="AC44" s="1119"/>
      <c r="AD44" s="1119"/>
      <c r="AE44" s="1120"/>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117"/>
      <c r="BA44" s="1117"/>
      <c r="BB44" s="1117"/>
      <c r="BC44" s="1117"/>
      <c r="BD44" s="1117"/>
      <c r="BE44" s="1107"/>
      <c r="BF44" s="1107"/>
      <c r="BG44" s="1107"/>
      <c r="BH44" s="1107"/>
      <c r="BI44" s="1108"/>
      <c r="BJ44" s="254"/>
      <c r="BK44" s="254"/>
      <c r="BL44" s="254"/>
      <c r="BM44" s="254"/>
      <c r="BN44" s="254"/>
      <c r="BO44" s="267"/>
      <c r="BP44" s="267"/>
      <c r="BQ44" s="264">
        <v>38</v>
      </c>
      <c r="BR44" s="265"/>
      <c r="BS44" s="1089"/>
      <c r="BT44" s="1090"/>
      <c r="BU44" s="1090"/>
      <c r="BV44" s="1090"/>
      <c r="BW44" s="1090"/>
      <c r="BX44" s="1090"/>
      <c r="BY44" s="1090"/>
      <c r="BZ44" s="1090"/>
      <c r="CA44" s="1090"/>
      <c r="CB44" s="1090"/>
      <c r="CC44" s="1090"/>
      <c r="CD44" s="1090"/>
      <c r="CE44" s="1090"/>
      <c r="CF44" s="1090"/>
      <c r="CG44" s="1091"/>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48"/>
    </row>
    <row r="45" spans="1:131" s="249" customFormat="1" ht="26.25" customHeight="1" x14ac:dyDescent="0.15">
      <c r="A45" s="263">
        <v>18</v>
      </c>
      <c r="B45" s="1112"/>
      <c r="C45" s="1113"/>
      <c r="D45" s="1113"/>
      <c r="E45" s="1113"/>
      <c r="F45" s="1113"/>
      <c r="G45" s="1113"/>
      <c r="H45" s="1113"/>
      <c r="I45" s="1113"/>
      <c r="J45" s="1113"/>
      <c r="K45" s="1113"/>
      <c r="L45" s="1113"/>
      <c r="M45" s="1113"/>
      <c r="N45" s="1113"/>
      <c r="O45" s="1113"/>
      <c r="P45" s="1114"/>
      <c r="Q45" s="1118"/>
      <c r="R45" s="1119"/>
      <c r="S45" s="1119"/>
      <c r="T45" s="1119"/>
      <c r="U45" s="1119"/>
      <c r="V45" s="1119"/>
      <c r="W45" s="1119"/>
      <c r="X45" s="1119"/>
      <c r="Y45" s="1119"/>
      <c r="Z45" s="1119"/>
      <c r="AA45" s="1119"/>
      <c r="AB45" s="1119"/>
      <c r="AC45" s="1119"/>
      <c r="AD45" s="1119"/>
      <c r="AE45" s="1120"/>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117"/>
      <c r="BA45" s="1117"/>
      <c r="BB45" s="1117"/>
      <c r="BC45" s="1117"/>
      <c r="BD45" s="1117"/>
      <c r="BE45" s="1107"/>
      <c r="BF45" s="1107"/>
      <c r="BG45" s="1107"/>
      <c r="BH45" s="1107"/>
      <c r="BI45" s="1108"/>
      <c r="BJ45" s="254"/>
      <c r="BK45" s="254"/>
      <c r="BL45" s="254"/>
      <c r="BM45" s="254"/>
      <c r="BN45" s="254"/>
      <c r="BO45" s="267"/>
      <c r="BP45" s="267"/>
      <c r="BQ45" s="264">
        <v>39</v>
      </c>
      <c r="BR45" s="265"/>
      <c r="BS45" s="1089"/>
      <c r="BT45" s="1090"/>
      <c r="BU45" s="1090"/>
      <c r="BV45" s="1090"/>
      <c r="BW45" s="1090"/>
      <c r="BX45" s="1090"/>
      <c r="BY45" s="1090"/>
      <c r="BZ45" s="1090"/>
      <c r="CA45" s="1090"/>
      <c r="CB45" s="1090"/>
      <c r="CC45" s="1090"/>
      <c r="CD45" s="1090"/>
      <c r="CE45" s="1090"/>
      <c r="CF45" s="1090"/>
      <c r="CG45" s="1091"/>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48"/>
    </row>
    <row r="46" spans="1:131" s="249" customFormat="1" ht="26.25" customHeight="1" x14ac:dyDescent="0.15">
      <c r="A46" s="263">
        <v>19</v>
      </c>
      <c r="B46" s="1112"/>
      <c r="C46" s="1113"/>
      <c r="D46" s="1113"/>
      <c r="E46" s="1113"/>
      <c r="F46" s="1113"/>
      <c r="G46" s="1113"/>
      <c r="H46" s="1113"/>
      <c r="I46" s="1113"/>
      <c r="J46" s="1113"/>
      <c r="K46" s="1113"/>
      <c r="L46" s="1113"/>
      <c r="M46" s="1113"/>
      <c r="N46" s="1113"/>
      <c r="O46" s="1113"/>
      <c r="P46" s="1114"/>
      <c r="Q46" s="1118"/>
      <c r="R46" s="1119"/>
      <c r="S46" s="1119"/>
      <c r="T46" s="1119"/>
      <c r="U46" s="1119"/>
      <c r="V46" s="1119"/>
      <c r="W46" s="1119"/>
      <c r="X46" s="1119"/>
      <c r="Y46" s="1119"/>
      <c r="Z46" s="1119"/>
      <c r="AA46" s="1119"/>
      <c r="AB46" s="1119"/>
      <c r="AC46" s="1119"/>
      <c r="AD46" s="1119"/>
      <c r="AE46" s="1120"/>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117"/>
      <c r="BA46" s="1117"/>
      <c r="BB46" s="1117"/>
      <c r="BC46" s="1117"/>
      <c r="BD46" s="1117"/>
      <c r="BE46" s="1107"/>
      <c r="BF46" s="1107"/>
      <c r="BG46" s="1107"/>
      <c r="BH46" s="1107"/>
      <c r="BI46" s="1108"/>
      <c r="BJ46" s="254"/>
      <c r="BK46" s="254"/>
      <c r="BL46" s="254"/>
      <c r="BM46" s="254"/>
      <c r="BN46" s="254"/>
      <c r="BO46" s="267"/>
      <c r="BP46" s="267"/>
      <c r="BQ46" s="264">
        <v>40</v>
      </c>
      <c r="BR46" s="265"/>
      <c r="BS46" s="1089"/>
      <c r="BT46" s="1090"/>
      <c r="BU46" s="1090"/>
      <c r="BV46" s="1090"/>
      <c r="BW46" s="1090"/>
      <c r="BX46" s="1090"/>
      <c r="BY46" s="1090"/>
      <c r="BZ46" s="1090"/>
      <c r="CA46" s="1090"/>
      <c r="CB46" s="1090"/>
      <c r="CC46" s="1090"/>
      <c r="CD46" s="1090"/>
      <c r="CE46" s="1090"/>
      <c r="CF46" s="1090"/>
      <c r="CG46" s="1091"/>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48"/>
    </row>
    <row r="47" spans="1:131" s="249" customFormat="1" ht="26.25" customHeight="1" x14ac:dyDescent="0.15">
      <c r="A47" s="263">
        <v>20</v>
      </c>
      <c r="B47" s="1112"/>
      <c r="C47" s="1113"/>
      <c r="D47" s="1113"/>
      <c r="E47" s="1113"/>
      <c r="F47" s="1113"/>
      <c r="G47" s="1113"/>
      <c r="H47" s="1113"/>
      <c r="I47" s="1113"/>
      <c r="J47" s="1113"/>
      <c r="K47" s="1113"/>
      <c r="L47" s="1113"/>
      <c r="M47" s="1113"/>
      <c r="N47" s="1113"/>
      <c r="O47" s="1113"/>
      <c r="P47" s="1114"/>
      <c r="Q47" s="1118"/>
      <c r="R47" s="1119"/>
      <c r="S47" s="1119"/>
      <c r="T47" s="1119"/>
      <c r="U47" s="1119"/>
      <c r="V47" s="1119"/>
      <c r="W47" s="1119"/>
      <c r="X47" s="1119"/>
      <c r="Y47" s="1119"/>
      <c r="Z47" s="1119"/>
      <c r="AA47" s="1119"/>
      <c r="AB47" s="1119"/>
      <c r="AC47" s="1119"/>
      <c r="AD47" s="1119"/>
      <c r="AE47" s="1120"/>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117"/>
      <c r="BA47" s="1117"/>
      <c r="BB47" s="1117"/>
      <c r="BC47" s="1117"/>
      <c r="BD47" s="1117"/>
      <c r="BE47" s="1107"/>
      <c r="BF47" s="1107"/>
      <c r="BG47" s="1107"/>
      <c r="BH47" s="1107"/>
      <c r="BI47" s="1108"/>
      <c r="BJ47" s="254"/>
      <c r="BK47" s="254"/>
      <c r="BL47" s="254"/>
      <c r="BM47" s="254"/>
      <c r="BN47" s="254"/>
      <c r="BO47" s="267"/>
      <c r="BP47" s="267"/>
      <c r="BQ47" s="264">
        <v>41</v>
      </c>
      <c r="BR47" s="265"/>
      <c r="BS47" s="1089"/>
      <c r="BT47" s="1090"/>
      <c r="BU47" s="1090"/>
      <c r="BV47" s="1090"/>
      <c r="BW47" s="1090"/>
      <c r="BX47" s="1090"/>
      <c r="BY47" s="1090"/>
      <c r="BZ47" s="1090"/>
      <c r="CA47" s="1090"/>
      <c r="CB47" s="1090"/>
      <c r="CC47" s="1090"/>
      <c r="CD47" s="1090"/>
      <c r="CE47" s="1090"/>
      <c r="CF47" s="1090"/>
      <c r="CG47" s="1091"/>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48"/>
    </row>
    <row r="48" spans="1:131" s="249" customFormat="1" ht="26.25" customHeight="1" x14ac:dyDescent="0.15">
      <c r="A48" s="263">
        <v>21</v>
      </c>
      <c r="B48" s="1112"/>
      <c r="C48" s="1113"/>
      <c r="D48" s="1113"/>
      <c r="E48" s="1113"/>
      <c r="F48" s="1113"/>
      <c r="G48" s="1113"/>
      <c r="H48" s="1113"/>
      <c r="I48" s="1113"/>
      <c r="J48" s="1113"/>
      <c r="K48" s="1113"/>
      <c r="L48" s="1113"/>
      <c r="M48" s="1113"/>
      <c r="N48" s="1113"/>
      <c r="O48" s="1113"/>
      <c r="P48" s="1114"/>
      <c r="Q48" s="1118"/>
      <c r="R48" s="1119"/>
      <c r="S48" s="1119"/>
      <c r="T48" s="1119"/>
      <c r="U48" s="1119"/>
      <c r="V48" s="1119"/>
      <c r="W48" s="1119"/>
      <c r="X48" s="1119"/>
      <c r="Y48" s="1119"/>
      <c r="Z48" s="1119"/>
      <c r="AA48" s="1119"/>
      <c r="AB48" s="1119"/>
      <c r="AC48" s="1119"/>
      <c r="AD48" s="1119"/>
      <c r="AE48" s="1120"/>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117"/>
      <c r="BA48" s="1117"/>
      <c r="BB48" s="1117"/>
      <c r="BC48" s="1117"/>
      <c r="BD48" s="1117"/>
      <c r="BE48" s="1107"/>
      <c r="BF48" s="1107"/>
      <c r="BG48" s="1107"/>
      <c r="BH48" s="1107"/>
      <c r="BI48" s="1108"/>
      <c r="BJ48" s="254"/>
      <c r="BK48" s="254"/>
      <c r="BL48" s="254"/>
      <c r="BM48" s="254"/>
      <c r="BN48" s="254"/>
      <c r="BO48" s="267"/>
      <c r="BP48" s="267"/>
      <c r="BQ48" s="264">
        <v>42</v>
      </c>
      <c r="BR48" s="265"/>
      <c r="BS48" s="1089"/>
      <c r="BT48" s="1090"/>
      <c r="BU48" s="1090"/>
      <c r="BV48" s="1090"/>
      <c r="BW48" s="1090"/>
      <c r="BX48" s="1090"/>
      <c r="BY48" s="1090"/>
      <c r="BZ48" s="1090"/>
      <c r="CA48" s="1090"/>
      <c r="CB48" s="1090"/>
      <c r="CC48" s="1090"/>
      <c r="CD48" s="1090"/>
      <c r="CE48" s="1090"/>
      <c r="CF48" s="1090"/>
      <c r="CG48" s="1091"/>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48"/>
    </row>
    <row r="49" spans="1:131" s="249" customFormat="1" ht="26.25" customHeight="1" x14ac:dyDescent="0.15">
      <c r="A49" s="263">
        <v>22</v>
      </c>
      <c r="B49" s="1112"/>
      <c r="C49" s="1113"/>
      <c r="D49" s="1113"/>
      <c r="E49" s="1113"/>
      <c r="F49" s="1113"/>
      <c r="G49" s="1113"/>
      <c r="H49" s="1113"/>
      <c r="I49" s="1113"/>
      <c r="J49" s="1113"/>
      <c r="K49" s="1113"/>
      <c r="L49" s="1113"/>
      <c r="M49" s="1113"/>
      <c r="N49" s="1113"/>
      <c r="O49" s="1113"/>
      <c r="P49" s="1114"/>
      <c r="Q49" s="1118"/>
      <c r="R49" s="1119"/>
      <c r="S49" s="1119"/>
      <c r="T49" s="1119"/>
      <c r="U49" s="1119"/>
      <c r="V49" s="1119"/>
      <c r="W49" s="1119"/>
      <c r="X49" s="1119"/>
      <c r="Y49" s="1119"/>
      <c r="Z49" s="1119"/>
      <c r="AA49" s="1119"/>
      <c r="AB49" s="1119"/>
      <c r="AC49" s="1119"/>
      <c r="AD49" s="1119"/>
      <c r="AE49" s="1120"/>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117"/>
      <c r="BA49" s="1117"/>
      <c r="BB49" s="1117"/>
      <c r="BC49" s="1117"/>
      <c r="BD49" s="1117"/>
      <c r="BE49" s="1107"/>
      <c r="BF49" s="1107"/>
      <c r="BG49" s="1107"/>
      <c r="BH49" s="1107"/>
      <c r="BI49" s="1108"/>
      <c r="BJ49" s="254"/>
      <c r="BK49" s="254"/>
      <c r="BL49" s="254"/>
      <c r="BM49" s="254"/>
      <c r="BN49" s="254"/>
      <c r="BO49" s="267"/>
      <c r="BP49" s="267"/>
      <c r="BQ49" s="264">
        <v>43</v>
      </c>
      <c r="BR49" s="265"/>
      <c r="BS49" s="1089"/>
      <c r="BT49" s="1090"/>
      <c r="BU49" s="1090"/>
      <c r="BV49" s="1090"/>
      <c r="BW49" s="1090"/>
      <c r="BX49" s="1090"/>
      <c r="BY49" s="1090"/>
      <c r="BZ49" s="1090"/>
      <c r="CA49" s="1090"/>
      <c r="CB49" s="1090"/>
      <c r="CC49" s="1090"/>
      <c r="CD49" s="1090"/>
      <c r="CE49" s="1090"/>
      <c r="CF49" s="1090"/>
      <c r="CG49" s="1091"/>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48"/>
    </row>
    <row r="50" spans="1:131" s="249" customFormat="1" ht="26.25" customHeight="1" x14ac:dyDescent="0.15">
      <c r="A50" s="263">
        <v>23</v>
      </c>
      <c r="B50" s="1112"/>
      <c r="C50" s="1113"/>
      <c r="D50" s="1113"/>
      <c r="E50" s="1113"/>
      <c r="F50" s="1113"/>
      <c r="G50" s="1113"/>
      <c r="H50" s="1113"/>
      <c r="I50" s="1113"/>
      <c r="J50" s="1113"/>
      <c r="K50" s="1113"/>
      <c r="L50" s="1113"/>
      <c r="M50" s="1113"/>
      <c r="N50" s="1113"/>
      <c r="O50" s="1113"/>
      <c r="P50" s="1114"/>
      <c r="Q50" s="1115"/>
      <c r="R50" s="1098"/>
      <c r="S50" s="1098"/>
      <c r="T50" s="1098"/>
      <c r="U50" s="1098"/>
      <c r="V50" s="1098"/>
      <c r="W50" s="1098"/>
      <c r="X50" s="1098"/>
      <c r="Y50" s="1098"/>
      <c r="Z50" s="1098"/>
      <c r="AA50" s="1098"/>
      <c r="AB50" s="1098"/>
      <c r="AC50" s="1098"/>
      <c r="AD50" s="1098"/>
      <c r="AE50" s="1116"/>
      <c r="AF50" s="1094"/>
      <c r="AG50" s="1095"/>
      <c r="AH50" s="1095"/>
      <c r="AI50" s="1095"/>
      <c r="AJ50" s="1096"/>
      <c r="AK50" s="1097"/>
      <c r="AL50" s="1098"/>
      <c r="AM50" s="1098"/>
      <c r="AN50" s="1098"/>
      <c r="AO50" s="1098"/>
      <c r="AP50" s="1098"/>
      <c r="AQ50" s="1098"/>
      <c r="AR50" s="1098"/>
      <c r="AS50" s="1098"/>
      <c r="AT50" s="1098"/>
      <c r="AU50" s="1098"/>
      <c r="AV50" s="1098"/>
      <c r="AW50" s="1098"/>
      <c r="AX50" s="1098"/>
      <c r="AY50" s="1098"/>
      <c r="AZ50" s="1099"/>
      <c r="BA50" s="1099"/>
      <c r="BB50" s="1099"/>
      <c r="BC50" s="1099"/>
      <c r="BD50" s="1099"/>
      <c r="BE50" s="1107"/>
      <c r="BF50" s="1107"/>
      <c r="BG50" s="1107"/>
      <c r="BH50" s="1107"/>
      <c r="BI50" s="1108"/>
      <c r="BJ50" s="254"/>
      <c r="BK50" s="254"/>
      <c r="BL50" s="254"/>
      <c r="BM50" s="254"/>
      <c r="BN50" s="254"/>
      <c r="BO50" s="267"/>
      <c r="BP50" s="267"/>
      <c r="BQ50" s="264">
        <v>44</v>
      </c>
      <c r="BR50" s="265"/>
      <c r="BS50" s="1089"/>
      <c r="BT50" s="1090"/>
      <c r="BU50" s="1090"/>
      <c r="BV50" s="1090"/>
      <c r="BW50" s="1090"/>
      <c r="BX50" s="1090"/>
      <c r="BY50" s="1090"/>
      <c r="BZ50" s="1090"/>
      <c r="CA50" s="1090"/>
      <c r="CB50" s="1090"/>
      <c r="CC50" s="1090"/>
      <c r="CD50" s="1090"/>
      <c r="CE50" s="1090"/>
      <c r="CF50" s="1090"/>
      <c r="CG50" s="1091"/>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48"/>
    </row>
    <row r="51" spans="1:131" s="249" customFormat="1" ht="26.25" customHeight="1" x14ac:dyDescent="0.15">
      <c r="A51" s="263">
        <v>24</v>
      </c>
      <c r="B51" s="1112"/>
      <c r="C51" s="1113"/>
      <c r="D51" s="1113"/>
      <c r="E51" s="1113"/>
      <c r="F51" s="1113"/>
      <c r="G51" s="1113"/>
      <c r="H51" s="1113"/>
      <c r="I51" s="1113"/>
      <c r="J51" s="1113"/>
      <c r="K51" s="1113"/>
      <c r="L51" s="1113"/>
      <c r="M51" s="1113"/>
      <c r="N51" s="1113"/>
      <c r="O51" s="1113"/>
      <c r="P51" s="1114"/>
      <c r="Q51" s="1115"/>
      <c r="R51" s="1098"/>
      <c r="S51" s="1098"/>
      <c r="T51" s="1098"/>
      <c r="U51" s="1098"/>
      <c r="V51" s="1098"/>
      <c r="W51" s="1098"/>
      <c r="X51" s="1098"/>
      <c r="Y51" s="1098"/>
      <c r="Z51" s="1098"/>
      <c r="AA51" s="1098"/>
      <c r="AB51" s="1098"/>
      <c r="AC51" s="1098"/>
      <c r="AD51" s="1098"/>
      <c r="AE51" s="1116"/>
      <c r="AF51" s="1094"/>
      <c r="AG51" s="1095"/>
      <c r="AH51" s="1095"/>
      <c r="AI51" s="1095"/>
      <c r="AJ51" s="1096"/>
      <c r="AK51" s="1097"/>
      <c r="AL51" s="1098"/>
      <c r="AM51" s="1098"/>
      <c r="AN51" s="1098"/>
      <c r="AO51" s="1098"/>
      <c r="AP51" s="1098"/>
      <c r="AQ51" s="1098"/>
      <c r="AR51" s="1098"/>
      <c r="AS51" s="1098"/>
      <c r="AT51" s="1098"/>
      <c r="AU51" s="1098"/>
      <c r="AV51" s="1098"/>
      <c r="AW51" s="1098"/>
      <c r="AX51" s="1098"/>
      <c r="AY51" s="1098"/>
      <c r="AZ51" s="1099"/>
      <c r="BA51" s="1099"/>
      <c r="BB51" s="1099"/>
      <c r="BC51" s="1099"/>
      <c r="BD51" s="1099"/>
      <c r="BE51" s="1107"/>
      <c r="BF51" s="1107"/>
      <c r="BG51" s="1107"/>
      <c r="BH51" s="1107"/>
      <c r="BI51" s="1108"/>
      <c r="BJ51" s="254"/>
      <c r="BK51" s="254"/>
      <c r="BL51" s="254"/>
      <c r="BM51" s="254"/>
      <c r="BN51" s="254"/>
      <c r="BO51" s="267"/>
      <c r="BP51" s="267"/>
      <c r="BQ51" s="264">
        <v>45</v>
      </c>
      <c r="BR51" s="265"/>
      <c r="BS51" s="1089"/>
      <c r="BT51" s="1090"/>
      <c r="BU51" s="1090"/>
      <c r="BV51" s="1090"/>
      <c r="BW51" s="1090"/>
      <c r="BX51" s="1090"/>
      <c r="BY51" s="1090"/>
      <c r="BZ51" s="1090"/>
      <c r="CA51" s="1090"/>
      <c r="CB51" s="1090"/>
      <c r="CC51" s="1090"/>
      <c r="CD51" s="1090"/>
      <c r="CE51" s="1090"/>
      <c r="CF51" s="1090"/>
      <c r="CG51" s="1091"/>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48"/>
    </row>
    <row r="52" spans="1:131" s="249" customFormat="1" ht="26.25" customHeight="1" x14ac:dyDescent="0.15">
      <c r="A52" s="263">
        <v>25</v>
      </c>
      <c r="B52" s="1112"/>
      <c r="C52" s="1113"/>
      <c r="D52" s="1113"/>
      <c r="E52" s="1113"/>
      <c r="F52" s="1113"/>
      <c r="G52" s="1113"/>
      <c r="H52" s="1113"/>
      <c r="I52" s="1113"/>
      <c r="J52" s="1113"/>
      <c r="K52" s="1113"/>
      <c r="L52" s="1113"/>
      <c r="M52" s="1113"/>
      <c r="N52" s="1113"/>
      <c r="O52" s="1113"/>
      <c r="P52" s="1114"/>
      <c r="Q52" s="1115"/>
      <c r="R52" s="1098"/>
      <c r="S52" s="1098"/>
      <c r="T52" s="1098"/>
      <c r="U52" s="1098"/>
      <c r="V52" s="1098"/>
      <c r="W52" s="1098"/>
      <c r="X52" s="1098"/>
      <c r="Y52" s="1098"/>
      <c r="Z52" s="1098"/>
      <c r="AA52" s="1098"/>
      <c r="AB52" s="1098"/>
      <c r="AC52" s="1098"/>
      <c r="AD52" s="1098"/>
      <c r="AE52" s="1116"/>
      <c r="AF52" s="1094"/>
      <c r="AG52" s="1095"/>
      <c r="AH52" s="1095"/>
      <c r="AI52" s="1095"/>
      <c r="AJ52" s="1096"/>
      <c r="AK52" s="1097"/>
      <c r="AL52" s="1098"/>
      <c r="AM52" s="1098"/>
      <c r="AN52" s="1098"/>
      <c r="AO52" s="1098"/>
      <c r="AP52" s="1098"/>
      <c r="AQ52" s="1098"/>
      <c r="AR52" s="1098"/>
      <c r="AS52" s="1098"/>
      <c r="AT52" s="1098"/>
      <c r="AU52" s="1098"/>
      <c r="AV52" s="1098"/>
      <c r="AW52" s="1098"/>
      <c r="AX52" s="1098"/>
      <c r="AY52" s="1098"/>
      <c r="AZ52" s="1099"/>
      <c r="BA52" s="1099"/>
      <c r="BB52" s="1099"/>
      <c r="BC52" s="1099"/>
      <c r="BD52" s="1099"/>
      <c r="BE52" s="1107"/>
      <c r="BF52" s="1107"/>
      <c r="BG52" s="1107"/>
      <c r="BH52" s="1107"/>
      <c r="BI52" s="1108"/>
      <c r="BJ52" s="254"/>
      <c r="BK52" s="254"/>
      <c r="BL52" s="254"/>
      <c r="BM52" s="254"/>
      <c r="BN52" s="254"/>
      <c r="BO52" s="267"/>
      <c r="BP52" s="267"/>
      <c r="BQ52" s="264">
        <v>46</v>
      </c>
      <c r="BR52" s="265"/>
      <c r="BS52" s="1089"/>
      <c r="BT52" s="1090"/>
      <c r="BU52" s="1090"/>
      <c r="BV52" s="1090"/>
      <c r="BW52" s="1090"/>
      <c r="BX52" s="1090"/>
      <c r="BY52" s="1090"/>
      <c r="BZ52" s="1090"/>
      <c r="CA52" s="1090"/>
      <c r="CB52" s="1090"/>
      <c r="CC52" s="1090"/>
      <c r="CD52" s="1090"/>
      <c r="CE52" s="1090"/>
      <c r="CF52" s="1090"/>
      <c r="CG52" s="1091"/>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48"/>
    </row>
    <row r="53" spans="1:131" s="249" customFormat="1" ht="26.25" customHeight="1" x14ac:dyDescent="0.15">
      <c r="A53" s="263">
        <v>26</v>
      </c>
      <c r="B53" s="1112"/>
      <c r="C53" s="1113"/>
      <c r="D53" s="1113"/>
      <c r="E53" s="1113"/>
      <c r="F53" s="1113"/>
      <c r="G53" s="1113"/>
      <c r="H53" s="1113"/>
      <c r="I53" s="1113"/>
      <c r="J53" s="1113"/>
      <c r="K53" s="1113"/>
      <c r="L53" s="1113"/>
      <c r="M53" s="1113"/>
      <c r="N53" s="1113"/>
      <c r="O53" s="1113"/>
      <c r="P53" s="1114"/>
      <c r="Q53" s="1115"/>
      <c r="R53" s="1098"/>
      <c r="S53" s="1098"/>
      <c r="T53" s="1098"/>
      <c r="U53" s="1098"/>
      <c r="V53" s="1098"/>
      <c r="W53" s="1098"/>
      <c r="X53" s="1098"/>
      <c r="Y53" s="1098"/>
      <c r="Z53" s="1098"/>
      <c r="AA53" s="1098"/>
      <c r="AB53" s="1098"/>
      <c r="AC53" s="1098"/>
      <c r="AD53" s="1098"/>
      <c r="AE53" s="1116"/>
      <c r="AF53" s="1094"/>
      <c r="AG53" s="1095"/>
      <c r="AH53" s="1095"/>
      <c r="AI53" s="1095"/>
      <c r="AJ53" s="1096"/>
      <c r="AK53" s="1097"/>
      <c r="AL53" s="1098"/>
      <c r="AM53" s="1098"/>
      <c r="AN53" s="1098"/>
      <c r="AO53" s="1098"/>
      <c r="AP53" s="1098"/>
      <c r="AQ53" s="1098"/>
      <c r="AR53" s="1098"/>
      <c r="AS53" s="1098"/>
      <c r="AT53" s="1098"/>
      <c r="AU53" s="1098"/>
      <c r="AV53" s="1098"/>
      <c r="AW53" s="1098"/>
      <c r="AX53" s="1098"/>
      <c r="AY53" s="1098"/>
      <c r="AZ53" s="1099"/>
      <c r="BA53" s="1099"/>
      <c r="BB53" s="1099"/>
      <c r="BC53" s="1099"/>
      <c r="BD53" s="1099"/>
      <c r="BE53" s="1107"/>
      <c r="BF53" s="1107"/>
      <c r="BG53" s="1107"/>
      <c r="BH53" s="1107"/>
      <c r="BI53" s="1108"/>
      <c r="BJ53" s="254"/>
      <c r="BK53" s="254"/>
      <c r="BL53" s="254"/>
      <c r="BM53" s="254"/>
      <c r="BN53" s="254"/>
      <c r="BO53" s="267"/>
      <c r="BP53" s="267"/>
      <c r="BQ53" s="264">
        <v>47</v>
      </c>
      <c r="BR53" s="265"/>
      <c r="BS53" s="1089"/>
      <c r="BT53" s="1090"/>
      <c r="BU53" s="1090"/>
      <c r="BV53" s="1090"/>
      <c r="BW53" s="1090"/>
      <c r="BX53" s="1090"/>
      <c r="BY53" s="1090"/>
      <c r="BZ53" s="1090"/>
      <c r="CA53" s="1090"/>
      <c r="CB53" s="1090"/>
      <c r="CC53" s="1090"/>
      <c r="CD53" s="1090"/>
      <c r="CE53" s="1090"/>
      <c r="CF53" s="1090"/>
      <c r="CG53" s="1091"/>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48"/>
    </row>
    <row r="54" spans="1:131" s="249" customFormat="1" ht="26.25" customHeight="1" x14ac:dyDescent="0.15">
      <c r="A54" s="263">
        <v>27</v>
      </c>
      <c r="B54" s="1112"/>
      <c r="C54" s="1113"/>
      <c r="D54" s="1113"/>
      <c r="E54" s="1113"/>
      <c r="F54" s="1113"/>
      <c r="G54" s="1113"/>
      <c r="H54" s="1113"/>
      <c r="I54" s="1113"/>
      <c r="J54" s="1113"/>
      <c r="K54" s="1113"/>
      <c r="L54" s="1113"/>
      <c r="M54" s="1113"/>
      <c r="N54" s="1113"/>
      <c r="O54" s="1113"/>
      <c r="P54" s="1114"/>
      <c r="Q54" s="1115"/>
      <c r="R54" s="1098"/>
      <c r="S54" s="1098"/>
      <c r="T54" s="1098"/>
      <c r="U54" s="1098"/>
      <c r="V54" s="1098"/>
      <c r="W54" s="1098"/>
      <c r="X54" s="1098"/>
      <c r="Y54" s="1098"/>
      <c r="Z54" s="1098"/>
      <c r="AA54" s="1098"/>
      <c r="AB54" s="1098"/>
      <c r="AC54" s="1098"/>
      <c r="AD54" s="1098"/>
      <c r="AE54" s="1116"/>
      <c r="AF54" s="1094"/>
      <c r="AG54" s="1095"/>
      <c r="AH54" s="1095"/>
      <c r="AI54" s="1095"/>
      <c r="AJ54" s="1096"/>
      <c r="AK54" s="1097"/>
      <c r="AL54" s="1098"/>
      <c r="AM54" s="1098"/>
      <c r="AN54" s="1098"/>
      <c r="AO54" s="1098"/>
      <c r="AP54" s="1098"/>
      <c r="AQ54" s="1098"/>
      <c r="AR54" s="1098"/>
      <c r="AS54" s="1098"/>
      <c r="AT54" s="1098"/>
      <c r="AU54" s="1098"/>
      <c r="AV54" s="1098"/>
      <c r="AW54" s="1098"/>
      <c r="AX54" s="1098"/>
      <c r="AY54" s="1098"/>
      <c r="AZ54" s="1099"/>
      <c r="BA54" s="1099"/>
      <c r="BB54" s="1099"/>
      <c r="BC54" s="1099"/>
      <c r="BD54" s="1099"/>
      <c r="BE54" s="1107"/>
      <c r="BF54" s="1107"/>
      <c r="BG54" s="1107"/>
      <c r="BH54" s="1107"/>
      <c r="BI54" s="1108"/>
      <c r="BJ54" s="254"/>
      <c r="BK54" s="254"/>
      <c r="BL54" s="254"/>
      <c r="BM54" s="254"/>
      <c r="BN54" s="254"/>
      <c r="BO54" s="267"/>
      <c r="BP54" s="267"/>
      <c r="BQ54" s="264">
        <v>48</v>
      </c>
      <c r="BR54" s="265"/>
      <c r="BS54" s="1089"/>
      <c r="BT54" s="1090"/>
      <c r="BU54" s="1090"/>
      <c r="BV54" s="1090"/>
      <c r="BW54" s="1090"/>
      <c r="BX54" s="1090"/>
      <c r="BY54" s="1090"/>
      <c r="BZ54" s="1090"/>
      <c r="CA54" s="1090"/>
      <c r="CB54" s="1090"/>
      <c r="CC54" s="1090"/>
      <c r="CD54" s="1090"/>
      <c r="CE54" s="1090"/>
      <c r="CF54" s="1090"/>
      <c r="CG54" s="1091"/>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48"/>
    </row>
    <row r="55" spans="1:131" s="249" customFormat="1" ht="26.25" customHeight="1" x14ac:dyDescent="0.15">
      <c r="A55" s="263">
        <v>28</v>
      </c>
      <c r="B55" s="1112"/>
      <c r="C55" s="1113"/>
      <c r="D55" s="1113"/>
      <c r="E55" s="1113"/>
      <c r="F55" s="1113"/>
      <c r="G55" s="1113"/>
      <c r="H55" s="1113"/>
      <c r="I55" s="1113"/>
      <c r="J55" s="1113"/>
      <c r="K55" s="1113"/>
      <c r="L55" s="1113"/>
      <c r="M55" s="1113"/>
      <c r="N55" s="1113"/>
      <c r="O55" s="1113"/>
      <c r="P55" s="1114"/>
      <c r="Q55" s="1115"/>
      <c r="R55" s="1098"/>
      <c r="S55" s="1098"/>
      <c r="T55" s="1098"/>
      <c r="U55" s="1098"/>
      <c r="V55" s="1098"/>
      <c r="W55" s="1098"/>
      <c r="X55" s="1098"/>
      <c r="Y55" s="1098"/>
      <c r="Z55" s="1098"/>
      <c r="AA55" s="1098"/>
      <c r="AB55" s="1098"/>
      <c r="AC55" s="1098"/>
      <c r="AD55" s="1098"/>
      <c r="AE55" s="1116"/>
      <c r="AF55" s="1094"/>
      <c r="AG55" s="1095"/>
      <c r="AH55" s="1095"/>
      <c r="AI55" s="1095"/>
      <c r="AJ55" s="1096"/>
      <c r="AK55" s="1097"/>
      <c r="AL55" s="1098"/>
      <c r="AM55" s="1098"/>
      <c r="AN55" s="1098"/>
      <c r="AO55" s="1098"/>
      <c r="AP55" s="1098"/>
      <c r="AQ55" s="1098"/>
      <c r="AR55" s="1098"/>
      <c r="AS55" s="1098"/>
      <c r="AT55" s="1098"/>
      <c r="AU55" s="1098"/>
      <c r="AV55" s="1098"/>
      <c r="AW55" s="1098"/>
      <c r="AX55" s="1098"/>
      <c r="AY55" s="1098"/>
      <c r="AZ55" s="1099"/>
      <c r="BA55" s="1099"/>
      <c r="BB55" s="1099"/>
      <c r="BC55" s="1099"/>
      <c r="BD55" s="1099"/>
      <c r="BE55" s="1107"/>
      <c r="BF55" s="1107"/>
      <c r="BG55" s="1107"/>
      <c r="BH55" s="1107"/>
      <c r="BI55" s="1108"/>
      <c r="BJ55" s="254"/>
      <c r="BK55" s="254"/>
      <c r="BL55" s="254"/>
      <c r="BM55" s="254"/>
      <c r="BN55" s="254"/>
      <c r="BO55" s="267"/>
      <c r="BP55" s="267"/>
      <c r="BQ55" s="264">
        <v>49</v>
      </c>
      <c r="BR55" s="265"/>
      <c r="BS55" s="1089"/>
      <c r="BT55" s="1090"/>
      <c r="BU55" s="1090"/>
      <c r="BV55" s="1090"/>
      <c r="BW55" s="1090"/>
      <c r="BX55" s="1090"/>
      <c r="BY55" s="1090"/>
      <c r="BZ55" s="1090"/>
      <c r="CA55" s="1090"/>
      <c r="CB55" s="1090"/>
      <c r="CC55" s="1090"/>
      <c r="CD55" s="1090"/>
      <c r="CE55" s="1090"/>
      <c r="CF55" s="1090"/>
      <c r="CG55" s="1091"/>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48"/>
    </row>
    <row r="56" spans="1:131" s="249" customFormat="1" ht="26.25" customHeight="1" x14ac:dyDescent="0.15">
      <c r="A56" s="263">
        <v>29</v>
      </c>
      <c r="B56" s="1112"/>
      <c r="C56" s="1113"/>
      <c r="D56" s="1113"/>
      <c r="E56" s="1113"/>
      <c r="F56" s="1113"/>
      <c r="G56" s="1113"/>
      <c r="H56" s="1113"/>
      <c r="I56" s="1113"/>
      <c r="J56" s="1113"/>
      <c r="K56" s="1113"/>
      <c r="L56" s="1113"/>
      <c r="M56" s="1113"/>
      <c r="N56" s="1113"/>
      <c r="O56" s="1113"/>
      <c r="P56" s="1114"/>
      <c r="Q56" s="1115"/>
      <c r="R56" s="1098"/>
      <c r="S56" s="1098"/>
      <c r="T56" s="1098"/>
      <c r="U56" s="1098"/>
      <c r="V56" s="1098"/>
      <c r="W56" s="1098"/>
      <c r="X56" s="1098"/>
      <c r="Y56" s="1098"/>
      <c r="Z56" s="1098"/>
      <c r="AA56" s="1098"/>
      <c r="AB56" s="1098"/>
      <c r="AC56" s="1098"/>
      <c r="AD56" s="1098"/>
      <c r="AE56" s="1116"/>
      <c r="AF56" s="1094"/>
      <c r="AG56" s="1095"/>
      <c r="AH56" s="1095"/>
      <c r="AI56" s="1095"/>
      <c r="AJ56" s="1096"/>
      <c r="AK56" s="1097"/>
      <c r="AL56" s="1098"/>
      <c r="AM56" s="1098"/>
      <c r="AN56" s="1098"/>
      <c r="AO56" s="1098"/>
      <c r="AP56" s="1098"/>
      <c r="AQ56" s="1098"/>
      <c r="AR56" s="1098"/>
      <c r="AS56" s="1098"/>
      <c r="AT56" s="1098"/>
      <c r="AU56" s="1098"/>
      <c r="AV56" s="1098"/>
      <c r="AW56" s="1098"/>
      <c r="AX56" s="1098"/>
      <c r="AY56" s="1098"/>
      <c r="AZ56" s="1099"/>
      <c r="BA56" s="1099"/>
      <c r="BB56" s="1099"/>
      <c r="BC56" s="1099"/>
      <c r="BD56" s="1099"/>
      <c r="BE56" s="1107"/>
      <c r="BF56" s="1107"/>
      <c r="BG56" s="1107"/>
      <c r="BH56" s="1107"/>
      <c r="BI56" s="1108"/>
      <c r="BJ56" s="254"/>
      <c r="BK56" s="254"/>
      <c r="BL56" s="254"/>
      <c r="BM56" s="254"/>
      <c r="BN56" s="254"/>
      <c r="BO56" s="267"/>
      <c r="BP56" s="267"/>
      <c r="BQ56" s="264">
        <v>50</v>
      </c>
      <c r="BR56" s="265"/>
      <c r="BS56" s="1089"/>
      <c r="BT56" s="1090"/>
      <c r="BU56" s="1090"/>
      <c r="BV56" s="1090"/>
      <c r="BW56" s="1090"/>
      <c r="BX56" s="1090"/>
      <c r="BY56" s="1090"/>
      <c r="BZ56" s="1090"/>
      <c r="CA56" s="1090"/>
      <c r="CB56" s="1090"/>
      <c r="CC56" s="1090"/>
      <c r="CD56" s="1090"/>
      <c r="CE56" s="1090"/>
      <c r="CF56" s="1090"/>
      <c r="CG56" s="1091"/>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48"/>
    </row>
    <row r="57" spans="1:131" s="249" customFormat="1" ht="26.25" customHeight="1" x14ac:dyDescent="0.15">
      <c r="A57" s="263">
        <v>30</v>
      </c>
      <c r="B57" s="1112"/>
      <c r="C57" s="1113"/>
      <c r="D57" s="1113"/>
      <c r="E57" s="1113"/>
      <c r="F57" s="1113"/>
      <c r="G57" s="1113"/>
      <c r="H57" s="1113"/>
      <c r="I57" s="1113"/>
      <c r="J57" s="1113"/>
      <c r="K57" s="1113"/>
      <c r="L57" s="1113"/>
      <c r="M57" s="1113"/>
      <c r="N57" s="1113"/>
      <c r="O57" s="1113"/>
      <c r="P57" s="1114"/>
      <c r="Q57" s="1115"/>
      <c r="R57" s="1098"/>
      <c r="S57" s="1098"/>
      <c r="T57" s="1098"/>
      <c r="U57" s="1098"/>
      <c r="V57" s="1098"/>
      <c r="W57" s="1098"/>
      <c r="X57" s="1098"/>
      <c r="Y57" s="1098"/>
      <c r="Z57" s="1098"/>
      <c r="AA57" s="1098"/>
      <c r="AB57" s="1098"/>
      <c r="AC57" s="1098"/>
      <c r="AD57" s="1098"/>
      <c r="AE57" s="1116"/>
      <c r="AF57" s="1094"/>
      <c r="AG57" s="1095"/>
      <c r="AH57" s="1095"/>
      <c r="AI57" s="1095"/>
      <c r="AJ57" s="1096"/>
      <c r="AK57" s="1097"/>
      <c r="AL57" s="1098"/>
      <c r="AM57" s="1098"/>
      <c r="AN57" s="1098"/>
      <c r="AO57" s="1098"/>
      <c r="AP57" s="1098"/>
      <c r="AQ57" s="1098"/>
      <c r="AR57" s="1098"/>
      <c r="AS57" s="1098"/>
      <c r="AT57" s="1098"/>
      <c r="AU57" s="1098"/>
      <c r="AV57" s="1098"/>
      <c r="AW57" s="1098"/>
      <c r="AX57" s="1098"/>
      <c r="AY57" s="1098"/>
      <c r="AZ57" s="1099"/>
      <c r="BA57" s="1099"/>
      <c r="BB57" s="1099"/>
      <c r="BC57" s="1099"/>
      <c r="BD57" s="1099"/>
      <c r="BE57" s="1107"/>
      <c r="BF57" s="1107"/>
      <c r="BG57" s="1107"/>
      <c r="BH57" s="1107"/>
      <c r="BI57" s="1108"/>
      <c r="BJ57" s="254"/>
      <c r="BK57" s="254"/>
      <c r="BL57" s="254"/>
      <c r="BM57" s="254"/>
      <c r="BN57" s="254"/>
      <c r="BO57" s="267"/>
      <c r="BP57" s="267"/>
      <c r="BQ57" s="264">
        <v>51</v>
      </c>
      <c r="BR57" s="265"/>
      <c r="BS57" s="1089"/>
      <c r="BT57" s="1090"/>
      <c r="BU57" s="1090"/>
      <c r="BV57" s="1090"/>
      <c r="BW57" s="1090"/>
      <c r="BX57" s="1090"/>
      <c r="BY57" s="1090"/>
      <c r="BZ57" s="1090"/>
      <c r="CA57" s="1090"/>
      <c r="CB57" s="1090"/>
      <c r="CC57" s="1090"/>
      <c r="CD57" s="1090"/>
      <c r="CE57" s="1090"/>
      <c r="CF57" s="1090"/>
      <c r="CG57" s="1091"/>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48"/>
    </row>
    <row r="58" spans="1:131" s="249" customFormat="1" ht="26.25" customHeight="1" x14ac:dyDescent="0.15">
      <c r="A58" s="263">
        <v>31</v>
      </c>
      <c r="B58" s="1112"/>
      <c r="C58" s="1113"/>
      <c r="D58" s="1113"/>
      <c r="E58" s="1113"/>
      <c r="F58" s="1113"/>
      <c r="G58" s="1113"/>
      <c r="H58" s="1113"/>
      <c r="I58" s="1113"/>
      <c r="J58" s="1113"/>
      <c r="K58" s="1113"/>
      <c r="L58" s="1113"/>
      <c r="M58" s="1113"/>
      <c r="N58" s="1113"/>
      <c r="O58" s="1113"/>
      <c r="P58" s="1114"/>
      <c r="Q58" s="1115"/>
      <c r="R58" s="1098"/>
      <c r="S58" s="1098"/>
      <c r="T58" s="1098"/>
      <c r="U58" s="1098"/>
      <c r="V58" s="1098"/>
      <c r="W58" s="1098"/>
      <c r="X58" s="1098"/>
      <c r="Y58" s="1098"/>
      <c r="Z58" s="1098"/>
      <c r="AA58" s="1098"/>
      <c r="AB58" s="1098"/>
      <c r="AC58" s="1098"/>
      <c r="AD58" s="1098"/>
      <c r="AE58" s="1116"/>
      <c r="AF58" s="1094"/>
      <c r="AG58" s="1095"/>
      <c r="AH58" s="1095"/>
      <c r="AI58" s="1095"/>
      <c r="AJ58" s="1096"/>
      <c r="AK58" s="1097"/>
      <c r="AL58" s="1098"/>
      <c r="AM58" s="1098"/>
      <c r="AN58" s="1098"/>
      <c r="AO58" s="1098"/>
      <c r="AP58" s="1098"/>
      <c r="AQ58" s="1098"/>
      <c r="AR58" s="1098"/>
      <c r="AS58" s="1098"/>
      <c r="AT58" s="1098"/>
      <c r="AU58" s="1098"/>
      <c r="AV58" s="1098"/>
      <c r="AW58" s="1098"/>
      <c r="AX58" s="1098"/>
      <c r="AY58" s="1098"/>
      <c r="AZ58" s="1099"/>
      <c r="BA58" s="1099"/>
      <c r="BB58" s="1099"/>
      <c r="BC58" s="1099"/>
      <c r="BD58" s="1099"/>
      <c r="BE58" s="1107"/>
      <c r="BF58" s="1107"/>
      <c r="BG58" s="1107"/>
      <c r="BH58" s="1107"/>
      <c r="BI58" s="1108"/>
      <c r="BJ58" s="254"/>
      <c r="BK58" s="254"/>
      <c r="BL58" s="254"/>
      <c r="BM58" s="254"/>
      <c r="BN58" s="254"/>
      <c r="BO58" s="267"/>
      <c r="BP58" s="267"/>
      <c r="BQ58" s="264">
        <v>52</v>
      </c>
      <c r="BR58" s="265"/>
      <c r="BS58" s="1089"/>
      <c r="BT58" s="1090"/>
      <c r="BU58" s="1090"/>
      <c r="BV58" s="1090"/>
      <c r="BW58" s="1090"/>
      <c r="BX58" s="1090"/>
      <c r="BY58" s="1090"/>
      <c r="BZ58" s="1090"/>
      <c r="CA58" s="1090"/>
      <c r="CB58" s="1090"/>
      <c r="CC58" s="1090"/>
      <c r="CD58" s="1090"/>
      <c r="CE58" s="1090"/>
      <c r="CF58" s="1090"/>
      <c r="CG58" s="1091"/>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48"/>
    </row>
    <row r="59" spans="1:131" s="249" customFormat="1" ht="26.25" customHeight="1" x14ac:dyDescent="0.15">
      <c r="A59" s="263">
        <v>32</v>
      </c>
      <c r="B59" s="1112"/>
      <c r="C59" s="1113"/>
      <c r="D59" s="1113"/>
      <c r="E59" s="1113"/>
      <c r="F59" s="1113"/>
      <c r="G59" s="1113"/>
      <c r="H59" s="1113"/>
      <c r="I59" s="1113"/>
      <c r="J59" s="1113"/>
      <c r="K59" s="1113"/>
      <c r="L59" s="1113"/>
      <c r="M59" s="1113"/>
      <c r="N59" s="1113"/>
      <c r="O59" s="1113"/>
      <c r="P59" s="1114"/>
      <c r="Q59" s="1115"/>
      <c r="R59" s="1098"/>
      <c r="S59" s="1098"/>
      <c r="T59" s="1098"/>
      <c r="U59" s="1098"/>
      <c r="V59" s="1098"/>
      <c r="W59" s="1098"/>
      <c r="X59" s="1098"/>
      <c r="Y59" s="1098"/>
      <c r="Z59" s="1098"/>
      <c r="AA59" s="1098"/>
      <c r="AB59" s="1098"/>
      <c r="AC59" s="1098"/>
      <c r="AD59" s="1098"/>
      <c r="AE59" s="1116"/>
      <c r="AF59" s="1094"/>
      <c r="AG59" s="1095"/>
      <c r="AH59" s="1095"/>
      <c r="AI59" s="1095"/>
      <c r="AJ59" s="1096"/>
      <c r="AK59" s="1097"/>
      <c r="AL59" s="1098"/>
      <c r="AM59" s="1098"/>
      <c r="AN59" s="1098"/>
      <c r="AO59" s="1098"/>
      <c r="AP59" s="1098"/>
      <c r="AQ59" s="1098"/>
      <c r="AR59" s="1098"/>
      <c r="AS59" s="1098"/>
      <c r="AT59" s="1098"/>
      <c r="AU59" s="1098"/>
      <c r="AV59" s="1098"/>
      <c r="AW59" s="1098"/>
      <c r="AX59" s="1098"/>
      <c r="AY59" s="1098"/>
      <c r="AZ59" s="1099"/>
      <c r="BA59" s="1099"/>
      <c r="BB59" s="1099"/>
      <c r="BC59" s="1099"/>
      <c r="BD59" s="1099"/>
      <c r="BE59" s="1107"/>
      <c r="BF59" s="1107"/>
      <c r="BG59" s="1107"/>
      <c r="BH59" s="1107"/>
      <c r="BI59" s="1108"/>
      <c r="BJ59" s="254"/>
      <c r="BK59" s="254"/>
      <c r="BL59" s="254"/>
      <c r="BM59" s="254"/>
      <c r="BN59" s="254"/>
      <c r="BO59" s="267"/>
      <c r="BP59" s="267"/>
      <c r="BQ59" s="264">
        <v>53</v>
      </c>
      <c r="BR59" s="265"/>
      <c r="BS59" s="1089"/>
      <c r="BT59" s="1090"/>
      <c r="BU59" s="1090"/>
      <c r="BV59" s="1090"/>
      <c r="BW59" s="1090"/>
      <c r="BX59" s="1090"/>
      <c r="BY59" s="1090"/>
      <c r="BZ59" s="1090"/>
      <c r="CA59" s="1090"/>
      <c r="CB59" s="1090"/>
      <c r="CC59" s="1090"/>
      <c r="CD59" s="1090"/>
      <c r="CE59" s="1090"/>
      <c r="CF59" s="1090"/>
      <c r="CG59" s="1091"/>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48"/>
    </row>
    <row r="60" spans="1:131" s="249" customFormat="1" ht="26.25" customHeight="1" x14ac:dyDescent="0.15">
      <c r="A60" s="263">
        <v>33</v>
      </c>
      <c r="B60" s="1112"/>
      <c r="C60" s="1113"/>
      <c r="D60" s="1113"/>
      <c r="E60" s="1113"/>
      <c r="F60" s="1113"/>
      <c r="G60" s="1113"/>
      <c r="H60" s="1113"/>
      <c r="I60" s="1113"/>
      <c r="J60" s="1113"/>
      <c r="K60" s="1113"/>
      <c r="L60" s="1113"/>
      <c r="M60" s="1113"/>
      <c r="N60" s="1113"/>
      <c r="O60" s="1113"/>
      <c r="P60" s="1114"/>
      <c r="Q60" s="1115"/>
      <c r="R60" s="1098"/>
      <c r="S60" s="1098"/>
      <c r="T60" s="1098"/>
      <c r="U60" s="1098"/>
      <c r="V60" s="1098"/>
      <c r="W60" s="1098"/>
      <c r="X60" s="1098"/>
      <c r="Y60" s="1098"/>
      <c r="Z60" s="1098"/>
      <c r="AA60" s="1098"/>
      <c r="AB60" s="1098"/>
      <c r="AC60" s="1098"/>
      <c r="AD60" s="1098"/>
      <c r="AE60" s="1116"/>
      <c r="AF60" s="1094"/>
      <c r="AG60" s="1095"/>
      <c r="AH60" s="1095"/>
      <c r="AI60" s="1095"/>
      <c r="AJ60" s="1096"/>
      <c r="AK60" s="1097"/>
      <c r="AL60" s="1098"/>
      <c r="AM60" s="1098"/>
      <c r="AN60" s="1098"/>
      <c r="AO60" s="1098"/>
      <c r="AP60" s="1098"/>
      <c r="AQ60" s="1098"/>
      <c r="AR60" s="1098"/>
      <c r="AS60" s="1098"/>
      <c r="AT60" s="1098"/>
      <c r="AU60" s="1098"/>
      <c r="AV60" s="1098"/>
      <c r="AW60" s="1098"/>
      <c r="AX60" s="1098"/>
      <c r="AY60" s="1098"/>
      <c r="AZ60" s="1099"/>
      <c r="BA60" s="1099"/>
      <c r="BB60" s="1099"/>
      <c r="BC60" s="1099"/>
      <c r="BD60" s="1099"/>
      <c r="BE60" s="1107"/>
      <c r="BF60" s="1107"/>
      <c r="BG60" s="1107"/>
      <c r="BH60" s="1107"/>
      <c r="BI60" s="1108"/>
      <c r="BJ60" s="254"/>
      <c r="BK60" s="254"/>
      <c r="BL60" s="254"/>
      <c r="BM60" s="254"/>
      <c r="BN60" s="254"/>
      <c r="BO60" s="267"/>
      <c r="BP60" s="267"/>
      <c r="BQ60" s="264">
        <v>54</v>
      </c>
      <c r="BR60" s="265"/>
      <c r="BS60" s="1089"/>
      <c r="BT60" s="1090"/>
      <c r="BU60" s="1090"/>
      <c r="BV60" s="1090"/>
      <c r="BW60" s="1090"/>
      <c r="BX60" s="1090"/>
      <c r="BY60" s="1090"/>
      <c r="BZ60" s="1090"/>
      <c r="CA60" s="1090"/>
      <c r="CB60" s="1090"/>
      <c r="CC60" s="1090"/>
      <c r="CD60" s="1090"/>
      <c r="CE60" s="1090"/>
      <c r="CF60" s="1090"/>
      <c r="CG60" s="1091"/>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48"/>
    </row>
    <row r="61" spans="1:131" s="249" customFormat="1" ht="26.25" customHeight="1" thickBot="1" x14ac:dyDescent="0.2">
      <c r="A61" s="263">
        <v>34</v>
      </c>
      <c r="B61" s="1112"/>
      <c r="C61" s="1113"/>
      <c r="D61" s="1113"/>
      <c r="E61" s="1113"/>
      <c r="F61" s="1113"/>
      <c r="G61" s="1113"/>
      <c r="H61" s="1113"/>
      <c r="I61" s="1113"/>
      <c r="J61" s="1113"/>
      <c r="K61" s="1113"/>
      <c r="L61" s="1113"/>
      <c r="M61" s="1113"/>
      <c r="N61" s="1113"/>
      <c r="O61" s="1113"/>
      <c r="P61" s="1114"/>
      <c r="Q61" s="1115"/>
      <c r="R61" s="1098"/>
      <c r="S61" s="1098"/>
      <c r="T61" s="1098"/>
      <c r="U61" s="1098"/>
      <c r="V61" s="1098"/>
      <c r="W61" s="1098"/>
      <c r="X61" s="1098"/>
      <c r="Y61" s="1098"/>
      <c r="Z61" s="1098"/>
      <c r="AA61" s="1098"/>
      <c r="AB61" s="1098"/>
      <c r="AC61" s="1098"/>
      <c r="AD61" s="1098"/>
      <c r="AE61" s="1116"/>
      <c r="AF61" s="1094"/>
      <c r="AG61" s="1095"/>
      <c r="AH61" s="1095"/>
      <c r="AI61" s="1095"/>
      <c r="AJ61" s="1096"/>
      <c r="AK61" s="1097"/>
      <c r="AL61" s="1098"/>
      <c r="AM61" s="1098"/>
      <c r="AN61" s="1098"/>
      <c r="AO61" s="1098"/>
      <c r="AP61" s="1098"/>
      <c r="AQ61" s="1098"/>
      <c r="AR61" s="1098"/>
      <c r="AS61" s="1098"/>
      <c r="AT61" s="1098"/>
      <c r="AU61" s="1098"/>
      <c r="AV61" s="1098"/>
      <c r="AW61" s="1098"/>
      <c r="AX61" s="1098"/>
      <c r="AY61" s="1098"/>
      <c r="AZ61" s="1099"/>
      <c r="BA61" s="1099"/>
      <c r="BB61" s="1099"/>
      <c r="BC61" s="1099"/>
      <c r="BD61" s="1099"/>
      <c r="BE61" s="1107"/>
      <c r="BF61" s="1107"/>
      <c r="BG61" s="1107"/>
      <c r="BH61" s="1107"/>
      <c r="BI61" s="1108"/>
      <c r="BJ61" s="254"/>
      <c r="BK61" s="254"/>
      <c r="BL61" s="254"/>
      <c r="BM61" s="254"/>
      <c r="BN61" s="254"/>
      <c r="BO61" s="267"/>
      <c r="BP61" s="267"/>
      <c r="BQ61" s="264">
        <v>55</v>
      </c>
      <c r="BR61" s="265"/>
      <c r="BS61" s="1089"/>
      <c r="BT61" s="1090"/>
      <c r="BU61" s="1090"/>
      <c r="BV61" s="1090"/>
      <c r="BW61" s="1090"/>
      <c r="BX61" s="1090"/>
      <c r="BY61" s="1090"/>
      <c r="BZ61" s="1090"/>
      <c r="CA61" s="1090"/>
      <c r="CB61" s="1090"/>
      <c r="CC61" s="1090"/>
      <c r="CD61" s="1090"/>
      <c r="CE61" s="1090"/>
      <c r="CF61" s="1090"/>
      <c r="CG61" s="1091"/>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48"/>
    </row>
    <row r="62" spans="1:131" s="249" customFormat="1" ht="26.25" customHeight="1" x14ac:dyDescent="0.15">
      <c r="A62" s="263">
        <v>35</v>
      </c>
      <c r="B62" s="1112"/>
      <c r="C62" s="1113"/>
      <c r="D62" s="1113"/>
      <c r="E62" s="1113"/>
      <c r="F62" s="1113"/>
      <c r="G62" s="1113"/>
      <c r="H62" s="1113"/>
      <c r="I62" s="1113"/>
      <c r="J62" s="1113"/>
      <c r="K62" s="1113"/>
      <c r="L62" s="1113"/>
      <c r="M62" s="1113"/>
      <c r="N62" s="1113"/>
      <c r="O62" s="1113"/>
      <c r="P62" s="1114"/>
      <c r="Q62" s="1115"/>
      <c r="R62" s="1098"/>
      <c r="S62" s="1098"/>
      <c r="T62" s="1098"/>
      <c r="U62" s="1098"/>
      <c r="V62" s="1098"/>
      <c r="W62" s="1098"/>
      <c r="X62" s="1098"/>
      <c r="Y62" s="1098"/>
      <c r="Z62" s="1098"/>
      <c r="AA62" s="1098"/>
      <c r="AB62" s="1098"/>
      <c r="AC62" s="1098"/>
      <c r="AD62" s="1098"/>
      <c r="AE62" s="1116"/>
      <c r="AF62" s="1094"/>
      <c r="AG62" s="1095"/>
      <c r="AH62" s="1095"/>
      <c r="AI62" s="1095"/>
      <c r="AJ62" s="1096"/>
      <c r="AK62" s="1097"/>
      <c r="AL62" s="1098"/>
      <c r="AM62" s="1098"/>
      <c r="AN62" s="1098"/>
      <c r="AO62" s="1098"/>
      <c r="AP62" s="1098"/>
      <c r="AQ62" s="1098"/>
      <c r="AR62" s="1098"/>
      <c r="AS62" s="1098"/>
      <c r="AT62" s="1098"/>
      <c r="AU62" s="1098"/>
      <c r="AV62" s="1098"/>
      <c r="AW62" s="1098"/>
      <c r="AX62" s="1098"/>
      <c r="AY62" s="1098"/>
      <c r="AZ62" s="1099"/>
      <c r="BA62" s="1099"/>
      <c r="BB62" s="1099"/>
      <c r="BC62" s="1099"/>
      <c r="BD62" s="1099"/>
      <c r="BE62" s="1107"/>
      <c r="BF62" s="1107"/>
      <c r="BG62" s="1107"/>
      <c r="BH62" s="1107"/>
      <c r="BI62" s="1108"/>
      <c r="BJ62" s="1109" t="s">
        <v>413</v>
      </c>
      <c r="BK62" s="1110"/>
      <c r="BL62" s="1110"/>
      <c r="BM62" s="1110"/>
      <c r="BN62" s="1111"/>
      <c r="BO62" s="267"/>
      <c r="BP62" s="267"/>
      <c r="BQ62" s="264">
        <v>56</v>
      </c>
      <c r="BR62" s="265"/>
      <c r="BS62" s="1089"/>
      <c r="BT62" s="1090"/>
      <c r="BU62" s="1090"/>
      <c r="BV62" s="1090"/>
      <c r="BW62" s="1090"/>
      <c r="BX62" s="1090"/>
      <c r="BY62" s="1090"/>
      <c r="BZ62" s="1090"/>
      <c r="CA62" s="1090"/>
      <c r="CB62" s="1090"/>
      <c r="CC62" s="1090"/>
      <c r="CD62" s="1090"/>
      <c r="CE62" s="1090"/>
      <c r="CF62" s="1090"/>
      <c r="CG62" s="1091"/>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48"/>
    </row>
    <row r="63" spans="1:131" s="249" customFormat="1" ht="26.25" customHeight="1" thickBot="1" x14ac:dyDescent="0.2">
      <c r="A63" s="266" t="s">
        <v>395</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103"/>
      <c r="AF63" s="1104">
        <v>1318</v>
      </c>
      <c r="AG63" s="1016"/>
      <c r="AH63" s="1016"/>
      <c r="AI63" s="1016"/>
      <c r="AJ63" s="1105"/>
      <c r="AK63" s="1106"/>
      <c r="AL63" s="1020"/>
      <c r="AM63" s="1020"/>
      <c r="AN63" s="1020"/>
      <c r="AO63" s="1020"/>
      <c r="AP63" s="1016">
        <v>1681</v>
      </c>
      <c r="AQ63" s="1016"/>
      <c r="AR63" s="1016"/>
      <c r="AS63" s="1016"/>
      <c r="AT63" s="1016"/>
      <c r="AU63" s="1016">
        <v>1681</v>
      </c>
      <c r="AV63" s="1016"/>
      <c r="AW63" s="1016"/>
      <c r="AX63" s="1016"/>
      <c r="AY63" s="1016"/>
      <c r="AZ63" s="1100"/>
      <c r="BA63" s="1100"/>
      <c r="BB63" s="1100"/>
      <c r="BC63" s="1100"/>
      <c r="BD63" s="1100"/>
      <c r="BE63" s="1017"/>
      <c r="BF63" s="1017"/>
      <c r="BG63" s="1017"/>
      <c r="BH63" s="1017"/>
      <c r="BI63" s="1018"/>
      <c r="BJ63" s="1101" t="s">
        <v>412</v>
      </c>
      <c r="BK63" s="1008"/>
      <c r="BL63" s="1008"/>
      <c r="BM63" s="1008"/>
      <c r="BN63" s="1102"/>
      <c r="BO63" s="267"/>
      <c r="BP63" s="267"/>
      <c r="BQ63" s="264">
        <v>57</v>
      </c>
      <c r="BR63" s="265"/>
      <c r="BS63" s="1089"/>
      <c r="BT63" s="1090"/>
      <c r="BU63" s="1090"/>
      <c r="BV63" s="1090"/>
      <c r="BW63" s="1090"/>
      <c r="BX63" s="1090"/>
      <c r="BY63" s="1090"/>
      <c r="BZ63" s="1090"/>
      <c r="CA63" s="1090"/>
      <c r="CB63" s="1090"/>
      <c r="CC63" s="1090"/>
      <c r="CD63" s="1090"/>
      <c r="CE63" s="1090"/>
      <c r="CF63" s="1090"/>
      <c r="CG63" s="1091"/>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9"/>
      <c r="BT64" s="1090"/>
      <c r="BU64" s="1090"/>
      <c r="BV64" s="1090"/>
      <c r="BW64" s="1090"/>
      <c r="BX64" s="1090"/>
      <c r="BY64" s="1090"/>
      <c r="BZ64" s="1090"/>
      <c r="CA64" s="1090"/>
      <c r="CB64" s="1090"/>
      <c r="CC64" s="1090"/>
      <c r="CD64" s="1090"/>
      <c r="CE64" s="1090"/>
      <c r="CF64" s="1090"/>
      <c r="CG64" s="1091"/>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9"/>
      <c r="BT65" s="1090"/>
      <c r="BU65" s="1090"/>
      <c r="BV65" s="1090"/>
      <c r="BW65" s="1090"/>
      <c r="BX65" s="1090"/>
      <c r="BY65" s="1090"/>
      <c r="BZ65" s="1090"/>
      <c r="CA65" s="1090"/>
      <c r="CB65" s="1090"/>
      <c r="CC65" s="1090"/>
      <c r="CD65" s="1090"/>
      <c r="CE65" s="1090"/>
      <c r="CF65" s="1090"/>
      <c r="CG65" s="1091"/>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48"/>
    </row>
    <row r="66" spans="1:131" s="249" customFormat="1" ht="26.25" customHeight="1" x14ac:dyDescent="0.15">
      <c r="A66" s="1070" t="s">
        <v>416</v>
      </c>
      <c r="B66" s="1071"/>
      <c r="C66" s="1071"/>
      <c r="D66" s="1071"/>
      <c r="E66" s="1071"/>
      <c r="F66" s="1071"/>
      <c r="G66" s="1071"/>
      <c r="H66" s="1071"/>
      <c r="I66" s="1071"/>
      <c r="J66" s="1071"/>
      <c r="K66" s="1071"/>
      <c r="L66" s="1071"/>
      <c r="M66" s="1071"/>
      <c r="N66" s="1071"/>
      <c r="O66" s="1071"/>
      <c r="P66" s="1072"/>
      <c r="Q66" s="1076" t="s">
        <v>417</v>
      </c>
      <c r="R66" s="1077"/>
      <c r="S66" s="1077"/>
      <c r="T66" s="1077"/>
      <c r="U66" s="1078"/>
      <c r="V66" s="1076" t="s">
        <v>418</v>
      </c>
      <c r="W66" s="1077"/>
      <c r="X66" s="1077"/>
      <c r="Y66" s="1077"/>
      <c r="Z66" s="1078"/>
      <c r="AA66" s="1076" t="s">
        <v>402</v>
      </c>
      <c r="AB66" s="1077"/>
      <c r="AC66" s="1077"/>
      <c r="AD66" s="1077"/>
      <c r="AE66" s="1078"/>
      <c r="AF66" s="1082" t="s">
        <v>419</v>
      </c>
      <c r="AG66" s="1083"/>
      <c r="AH66" s="1083"/>
      <c r="AI66" s="1083"/>
      <c r="AJ66" s="1084"/>
      <c r="AK66" s="1076" t="s">
        <v>420</v>
      </c>
      <c r="AL66" s="1071"/>
      <c r="AM66" s="1071"/>
      <c r="AN66" s="1071"/>
      <c r="AO66" s="1072"/>
      <c r="AP66" s="1076" t="s">
        <v>421</v>
      </c>
      <c r="AQ66" s="1077"/>
      <c r="AR66" s="1077"/>
      <c r="AS66" s="1077"/>
      <c r="AT66" s="1078"/>
      <c r="AU66" s="1076" t="s">
        <v>422</v>
      </c>
      <c r="AV66" s="1077"/>
      <c r="AW66" s="1077"/>
      <c r="AX66" s="1077"/>
      <c r="AY66" s="1078"/>
      <c r="AZ66" s="1076" t="s">
        <v>382</v>
      </c>
      <c r="BA66" s="1077"/>
      <c r="BB66" s="1077"/>
      <c r="BC66" s="1077"/>
      <c r="BD66" s="1092"/>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3"/>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4" t="s">
        <v>585</v>
      </c>
      <c r="C68" s="1045"/>
      <c r="D68" s="1045"/>
      <c r="E68" s="1045"/>
      <c r="F68" s="1045"/>
      <c r="G68" s="1045"/>
      <c r="H68" s="1045"/>
      <c r="I68" s="1045"/>
      <c r="J68" s="1045"/>
      <c r="K68" s="1045"/>
      <c r="L68" s="1045"/>
      <c r="M68" s="1045"/>
      <c r="N68" s="1045"/>
      <c r="O68" s="1045"/>
      <c r="P68" s="1046"/>
      <c r="Q68" s="1063">
        <v>8315</v>
      </c>
      <c r="R68" s="1059">
        <v>7961</v>
      </c>
      <c r="S68" s="1059">
        <v>7961</v>
      </c>
      <c r="T68" s="1059">
        <v>7961</v>
      </c>
      <c r="U68" s="1059">
        <v>7961</v>
      </c>
      <c r="V68" s="1059">
        <v>7739</v>
      </c>
      <c r="W68" s="1059">
        <v>7475</v>
      </c>
      <c r="X68" s="1059">
        <v>7475</v>
      </c>
      <c r="Y68" s="1059">
        <v>7475</v>
      </c>
      <c r="Z68" s="1059">
        <v>7475</v>
      </c>
      <c r="AA68" s="1059">
        <v>576</v>
      </c>
      <c r="AB68" s="1059">
        <v>486</v>
      </c>
      <c r="AC68" s="1059">
        <v>486</v>
      </c>
      <c r="AD68" s="1059">
        <v>486</v>
      </c>
      <c r="AE68" s="1059">
        <v>486</v>
      </c>
      <c r="AF68" s="1059">
        <v>576</v>
      </c>
      <c r="AG68" s="1059">
        <v>486</v>
      </c>
      <c r="AH68" s="1059">
        <v>486</v>
      </c>
      <c r="AI68" s="1059">
        <v>486</v>
      </c>
      <c r="AJ68" s="1059">
        <v>486</v>
      </c>
      <c r="AK68" s="1059">
        <v>50</v>
      </c>
      <c r="AL68" s="1059">
        <v>9</v>
      </c>
      <c r="AM68" s="1059">
        <v>9</v>
      </c>
      <c r="AN68" s="1059">
        <v>9</v>
      </c>
      <c r="AO68" s="1059">
        <v>9</v>
      </c>
      <c r="AP68" s="1059">
        <v>4023</v>
      </c>
      <c r="AQ68" s="1059">
        <v>4476</v>
      </c>
      <c r="AR68" s="1059">
        <v>4476</v>
      </c>
      <c r="AS68" s="1059">
        <v>4476</v>
      </c>
      <c r="AT68" s="1059">
        <v>4476</v>
      </c>
      <c r="AU68" s="1060">
        <v>173</v>
      </c>
      <c r="AV68" s="1060">
        <v>192</v>
      </c>
      <c r="AW68" s="1060">
        <v>192</v>
      </c>
      <c r="AX68" s="1060">
        <v>192</v>
      </c>
      <c r="AY68" s="1060">
        <v>192</v>
      </c>
      <c r="AZ68" s="1061"/>
      <c r="BA68" s="1061"/>
      <c r="BB68" s="1061"/>
      <c r="BC68" s="1061"/>
      <c r="BD68" s="106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44" t="s">
        <v>586</v>
      </c>
      <c r="C69" s="1045"/>
      <c r="D69" s="1045"/>
      <c r="E69" s="1045"/>
      <c r="F69" s="1045"/>
      <c r="G69" s="1045"/>
      <c r="H69" s="1045"/>
      <c r="I69" s="1045"/>
      <c r="J69" s="1045"/>
      <c r="K69" s="1045"/>
      <c r="L69" s="1045"/>
      <c r="M69" s="1045"/>
      <c r="N69" s="1045"/>
      <c r="O69" s="1045"/>
      <c r="P69" s="1046"/>
      <c r="Q69" s="1057">
        <v>183520</v>
      </c>
      <c r="R69" s="1058">
        <v>144168</v>
      </c>
      <c r="S69" s="1058">
        <v>144168</v>
      </c>
      <c r="T69" s="1058">
        <v>144168</v>
      </c>
      <c r="U69" s="1058">
        <v>144168</v>
      </c>
      <c r="V69" s="1058">
        <v>169130</v>
      </c>
      <c r="W69" s="1058">
        <v>138019</v>
      </c>
      <c r="X69" s="1058">
        <v>138019</v>
      </c>
      <c r="Y69" s="1058">
        <v>138019</v>
      </c>
      <c r="Z69" s="1058">
        <v>138019</v>
      </c>
      <c r="AA69" s="1058">
        <v>14390</v>
      </c>
      <c r="AB69" s="1058">
        <v>6149</v>
      </c>
      <c r="AC69" s="1058">
        <v>6149</v>
      </c>
      <c r="AD69" s="1058">
        <v>6149</v>
      </c>
      <c r="AE69" s="1058">
        <v>6149</v>
      </c>
      <c r="AF69" s="1058">
        <v>43717</v>
      </c>
      <c r="AG69" s="1058">
        <v>32354</v>
      </c>
      <c r="AH69" s="1058">
        <v>32354</v>
      </c>
      <c r="AI69" s="1058">
        <v>32354</v>
      </c>
      <c r="AJ69" s="1058">
        <v>32354</v>
      </c>
      <c r="AK69" s="1042" t="s">
        <v>587</v>
      </c>
      <c r="AL69" s="1042"/>
      <c r="AM69" s="1042"/>
      <c r="AN69" s="1042"/>
      <c r="AO69" s="1042"/>
      <c r="AP69" s="1042" t="s">
        <v>587</v>
      </c>
      <c r="AQ69" s="1042"/>
      <c r="AR69" s="1042"/>
      <c r="AS69" s="1042"/>
      <c r="AT69" s="1042"/>
      <c r="AU69" s="1042" t="s">
        <v>587</v>
      </c>
      <c r="AV69" s="1042"/>
      <c r="AW69" s="1042"/>
      <c r="AX69" s="1042"/>
      <c r="AY69" s="1042"/>
      <c r="AZ69" s="1054" t="s">
        <v>588</v>
      </c>
      <c r="BA69" s="1055"/>
      <c r="BB69" s="1055"/>
      <c r="BC69" s="1055"/>
      <c r="BD69" s="1056"/>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44" t="s">
        <v>589</v>
      </c>
      <c r="C70" s="1045"/>
      <c r="D70" s="1045"/>
      <c r="E70" s="1045"/>
      <c r="F70" s="1045"/>
      <c r="G70" s="1045"/>
      <c r="H70" s="1045"/>
      <c r="I70" s="1045"/>
      <c r="J70" s="1045"/>
      <c r="K70" s="1045"/>
      <c r="L70" s="1045"/>
      <c r="M70" s="1045"/>
      <c r="N70" s="1045"/>
      <c r="O70" s="1045"/>
      <c r="P70" s="1046"/>
      <c r="Q70" s="1047">
        <v>92734</v>
      </c>
      <c r="R70" s="1048">
        <v>76940</v>
      </c>
      <c r="S70" s="1048">
        <v>76940</v>
      </c>
      <c r="T70" s="1048">
        <v>76940</v>
      </c>
      <c r="U70" s="1049">
        <v>76940</v>
      </c>
      <c r="V70" s="1050">
        <v>86360</v>
      </c>
      <c r="W70" s="1048">
        <v>73165</v>
      </c>
      <c r="X70" s="1048">
        <v>73165</v>
      </c>
      <c r="Y70" s="1048">
        <v>73165</v>
      </c>
      <c r="Z70" s="1049">
        <v>73165</v>
      </c>
      <c r="AA70" s="1050">
        <v>6374</v>
      </c>
      <c r="AB70" s="1048">
        <v>3775</v>
      </c>
      <c r="AC70" s="1048">
        <v>3775</v>
      </c>
      <c r="AD70" s="1048">
        <v>3775</v>
      </c>
      <c r="AE70" s="1049">
        <v>3775</v>
      </c>
      <c r="AF70" s="1050">
        <v>6374</v>
      </c>
      <c r="AG70" s="1048">
        <v>3775</v>
      </c>
      <c r="AH70" s="1048">
        <v>3775</v>
      </c>
      <c r="AI70" s="1048">
        <v>3775</v>
      </c>
      <c r="AJ70" s="1049">
        <v>3775</v>
      </c>
      <c r="AK70" s="1050">
        <v>10959</v>
      </c>
      <c r="AL70" s="1048">
        <v>7300</v>
      </c>
      <c r="AM70" s="1048">
        <v>7300</v>
      </c>
      <c r="AN70" s="1048">
        <v>7300</v>
      </c>
      <c r="AO70" s="1049">
        <v>7300</v>
      </c>
      <c r="AP70" s="1050">
        <v>55767</v>
      </c>
      <c r="AQ70" s="1048">
        <v>42318</v>
      </c>
      <c r="AR70" s="1048">
        <v>42318</v>
      </c>
      <c r="AS70" s="1048">
        <v>42318</v>
      </c>
      <c r="AT70" s="1049">
        <v>42318</v>
      </c>
      <c r="AU70" s="1039">
        <v>892</v>
      </c>
      <c r="AV70" s="1040"/>
      <c r="AW70" s="1040"/>
      <c r="AX70" s="1040"/>
      <c r="AY70" s="1041"/>
      <c r="AZ70" s="1054"/>
      <c r="BA70" s="1055"/>
      <c r="BB70" s="1055"/>
      <c r="BC70" s="1055"/>
      <c r="BD70" s="1056"/>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44" t="s">
        <v>590</v>
      </c>
      <c r="C71" s="1045"/>
      <c r="D71" s="1045"/>
      <c r="E71" s="1045"/>
      <c r="F71" s="1045"/>
      <c r="G71" s="1045"/>
      <c r="H71" s="1045"/>
      <c r="I71" s="1045"/>
      <c r="J71" s="1045"/>
      <c r="K71" s="1045"/>
      <c r="L71" s="1045"/>
      <c r="M71" s="1045"/>
      <c r="N71" s="1045"/>
      <c r="O71" s="1045"/>
      <c r="P71" s="1046"/>
      <c r="Q71" s="1047">
        <v>6959</v>
      </c>
      <c r="R71" s="1048">
        <v>6933</v>
      </c>
      <c r="S71" s="1048">
        <v>6933</v>
      </c>
      <c r="T71" s="1048">
        <v>6933</v>
      </c>
      <c r="U71" s="1049">
        <v>6933</v>
      </c>
      <c r="V71" s="1050">
        <v>6856</v>
      </c>
      <c r="W71" s="1048">
        <v>6850</v>
      </c>
      <c r="X71" s="1048">
        <v>6850</v>
      </c>
      <c r="Y71" s="1048">
        <v>6850</v>
      </c>
      <c r="Z71" s="1049">
        <v>6850</v>
      </c>
      <c r="AA71" s="1050">
        <v>103</v>
      </c>
      <c r="AB71" s="1048">
        <v>82</v>
      </c>
      <c r="AC71" s="1048">
        <v>82</v>
      </c>
      <c r="AD71" s="1048">
        <v>82</v>
      </c>
      <c r="AE71" s="1049">
        <v>82</v>
      </c>
      <c r="AF71" s="1050">
        <v>103</v>
      </c>
      <c r="AG71" s="1048">
        <v>82</v>
      </c>
      <c r="AH71" s="1048">
        <v>82</v>
      </c>
      <c r="AI71" s="1048">
        <v>82</v>
      </c>
      <c r="AJ71" s="1049">
        <v>82</v>
      </c>
      <c r="AK71" s="1050">
        <v>2441</v>
      </c>
      <c r="AL71" s="1048">
        <v>2485</v>
      </c>
      <c r="AM71" s="1048">
        <v>2485</v>
      </c>
      <c r="AN71" s="1048">
        <v>2485</v>
      </c>
      <c r="AO71" s="1049">
        <v>2485</v>
      </c>
      <c r="AP71" s="1039" t="s">
        <v>587</v>
      </c>
      <c r="AQ71" s="1040"/>
      <c r="AR71" s="1040"/>
      <c r="AS71" s="1040"/>
      <c r="AT71" s="1041"/>
      <c r="AU71" s="1039" t="s">
        <v>587</v>
      </c>
      <c r="AV71" s="1040"/>
      <c r="AW71" s="1040"/>
      <c r="AX71" s="1040"/>
      <c r="AY71" s="1041"/>
      <c r="AZ71" s="1042"/>
      <c r="BA71" s="1042"/>
      <c r="BB71" s="1042"/>
      <c r="BC71" s="1042"/>
      <c r="BD71" s="1043"/>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44" t="s">
        <v>591</v>
      </c>
      <c r="C72" s="1045"/>
      <c r="D72" s="1045"/>
      <c r="E72" s="1045"/>
      <c r="F72" s="1045"/>
      <c r="G72" s="1045"/>
      <c r="H72" s="1045"/>
      <c r="I72" s="1045"/>
      <c r="J72" s="1045"/>
      <c r="K72" s="1045"/>
      <c r="L72" s="1045"/>
      <c r="M72" s="1045"/>
      <c r="N72" s="1045"/>
      <c r="O72" s="1045"/>
      <c r="P72" s="1046"/>
      <c r="Q72" s="1047">
        <v>1424517</v>
      </c>
      <c r="R72" s="1048">
        <v>1385861</v>
      </c>
      <c r="S72" s="1048">
        <v>1385861</v>
      </c>
      <c r="T72" s="1048">
        <v>1385861</v>
      </c>
      <c r="U72" s="1049">
        <v>1385861</v>
      </c>
      <c r="V72" s="1050">
        <v>1354325</v>
      </c>
      <c r="W72" s="1048">
        <v>1346246</v>
      </c>
      <c r="X72" s="1048">
        <v>1346246</v>
      </c>
      <c r="Y72" s="1048">
        <v>1346246</v>
      </c>
      <c r="Z72" s="1049">
        <v>1346246</v>
      </c>
      <c r="AA72" s="1050">
        <v>70191</v>
      </c>
      <c r="AB72" s="1048">
        <v>39615</v>
      </c>
      <c r="AC72" s="1048">
        <v>39615</v>
      </c>
      <c r="AD72" s="1048">
        <v>39615</v>
      </c>
      <c r="AE72" s="1049">
        <v>39615</v>
      </c>
      <c r="AF72" s="1050">
        <v>70191</v>
      </c>
      <c r="AG72" s="1048">
        <v>39615</v>
      </c>
      <c r="AH72" s="1048">
        <v>39615</v>
      </c>
      <c r="AI72" s="1048">
        <v>39615</v>
      </c>
      <c r="AJ72" s="1049">
        <v>39615</v>
      </c>
      <c r="AK72" s="1051">
        <v>20230</v>
      </c>
      <c r="AL72" s="1052">
        <v>13582</v>
      </c>
      <c r="AM72" s="1052">
        <v>13582</v>
      </c>
      <c r="AN72" s="1052">
        <v>13582</v>
      </c>
      <c r="AO72" s="1053">
        <v>13582</v>
      </c>
      <c r="AP72" s="1039" t="s">
        <v>587</v>
      </c>
      <c r="AQ72" s="1040"/>
      <c r="AR72" s="1040"/>
      <c r="AS72" s="1040"/>
      <c r="AT72" s="1041"/>
      <c r="AU72" s="1039" t="s">
        <v>587</v>
      </c>
      <c r="AV72" s="1040"/>
      <c r="AW72" s="1040"/>
      <c r="AX72" s="1040"/>
      <c r="AY72" s="1041"/>
      <c r="AZ72" s="1042"/>
      <c r="BA72" s="1042"/>
      <c r="BB72" s="1042"/>
      <c r="BC72" s="1042"/>
      <c r="BD72" s="1043"/>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120962</v>
      </c>
      <c r="AG88" s="1016"/>
      <c r="AH88" s="1016"/>
      <c r="AI88" s="1016"/>
      <c r="AJ88" s="1016"/>
      <c r="AK88" s="1020"/>
      <c r="AL88" s="1020"/>
      <c r="AM88" s="1020"/>
      <c r="AN88" s="1020"/>
      <c r="AO88" s="1020"/>
      <c r="AP88" s="1016">
        <v>59789</v>
      </c>
      <c r="AQ88" s="1016"/>
      <c r="AR88" s="1016"/>
      <c r="AS88" s="1016"/>
      <c r="AT88" s="1016"/>
      <c r="AU88" s="1016">
        <v>1065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1011</v>
      </c>
      <c r="CS102" s="1008"/>
      <c r="CT102" s="1008"/>
      <c r="CU102" s="1008"/>
      <c r="CV102" s="1009"/>
      <c r="CW102" s="1007">
        <v>427</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310</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310</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310</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1456573</v>
      </c>
      <c r="AB110" s="944"/>
      <c r="AC110" s="944"/>
      <c r="AD110" s="944"/>
      <c r="AE110" s="945"/>
      <c r="AF110" s="946">
        <v>1231287</v>
      </c>
      <c r="AG110" s="944"/>
      <c r="AH110" s="944"/>
      <c r="AI110" s="944"/>
      <c r="AJ110" s="945"/>
      <c r="AK110" s="946">
        <v>880858</v>
      </c>
      <c r="AL110" s="944"/>
      <c r="AM110" s="944"/>
      <c r="AN110" s="944"/>
      <c r="AO110" s="945"/>
      <c r="AP110" s="947">
        <v>1.7</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13797025</v>
      </c>
      <c r="BR110" s="891"/>
      <c r="BS110" s="891"/>
      <c r="BT110" s="891"/>
      <c r="BU110" s="891"/>
      <c r="BV110" s="891">
        <v>14647153</v>
      </c>
      <c r="BW110" s="891"/>
      <c r="BX110" s="891"/>
      <c r="BY110" s="891"/>
      <c r="BZ110" s="891"/>
      <c r="CA110" s="891">
        <v>15236680</v>
      </c>
      <c r="CB110" s="891"/>
      <c r="CC110" s="891"/>
      <c r="CD110" s="891"/>
      <c r="CE110" s="891"/>
      <c r="CF110" s="915">
        <v>29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440</v>
      </c>
      <c r="DR110" s="891"/>
      <c r="DS110" s="891"/>
      <c r="DT110" s="891"/>
      <c r="DU110" s="891"/>
      <c r="DV110" s="892" t="s">
        <v>130</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443</v>
      </c>
      <c r="AG111" s="972"/>
      <c r="AH111" s="972"/>
      <c r="AI111" s="972"/>
      <c r="AJ111" s="973"/>
      <c r="AK111" s="974" t="s">
        <v>412</v>
      </c>
      <c r="AL111" s="972"/>
      <c r="AM111" s="972"/>
      <c r="AN111" s="972"/>
      <c r="AO111" s="973"/>
      <c r="AP111" s="975" t="s">
        <v>440</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94928</v>
      </c>
      <c r="BR111" s="863"/>
      <c r="BS111" s="863"/>
      <c r="BT111" s="863"/>
      <c r="BU111" s="863"/>
      <c r="BV111" s="863">
        <v>72000</v>
      </c>
      <c r="BW111" s="863"/>
      <c r="BX111" s="863"/>
      <c r="BY111" s="863"/>
      <c r="BZ111" s="863"/>
      <c r="CA111" s="863">
        <v>60000</v>
      </c>
      <c r="CB111" s="863"/>
      <c r="CC111" s="863"/>
      <c r="CD111" s="863"/>
      <c r="CE111" s="863"/>
      <c r="CF111" s="924">
        <v>0.1</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440</v>
      </c>
      <c r="DM111" s="863"/>
      <c r="DN111" s="863"/>
      <c r="DO111" s="863"/>
      <c r="DP111" s="863"/>
      <c r="DQ111" s="863" t="s">
        <v>440</v>
      </c>
      <c r="DR111" s="863"/>
      <c r="DS111" s="863"/>
      <c r="DT111" s="863"/>
      <c r="DU111" s="863"/>
      <c r="DV111" s="840" t="s">
        <v>440</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91400</v>
      </c>
      <c r="AB112" s="826"/>
      <c r="AC112" s="826"/>
      <c r="AD112" s="826"/>
      <c r="AE112" s="827"/>
      <c r="AF112" s="828">
        <v>153400</v>
      </c>
      <c r="AG112" s="826"/>
      <c r="AH112" s="826"/>
      <c r="AI112" s="826"/>
      <c r="AJ112" s="827"/>
      <c r="AK112" s="828">
        <v>204400</v>
      </c>
      <c r="AL112" s="826"/>
      <c r="AM112" s="826"/>
      <c r="AN112" s="826"/>
      <c r="AO112" s="827"/>
      <c r="AP112" s="873">
        <v>0.4</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1848407</v>
      </c>
      <c r="BR112" s="863"/>
      <c r="BS112" s="863"/>
      <c r="BT112" s="863"/>
      <c r="BU112" s="863"/>
      <c r="BV112" s="863">
        <v>1765449</v>
      </c>
      <c r="BW112" s="863"/>
      <c r="BX112" s="863"/>
      <c r="BY112" s="863"/>
      <c r="BZ112" s="863"/>
      <c r="CA112" s="863">
        <v>1680839</v>
      </c>
      <c r="CB112" s="863"/>
      <c r="CC112" s="863"/>
      <c r="CD112" s="863"/>
      <c r="CE112" s="863"/>
      <c r="CF112" s="924">
        <v>3.2</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412</v>
      </c>
      <c r="DM112" s="863"/>
      <c r="DN112" s="863"/>
      <c r="DO112" s="863"/>
      <c r="DP112" s="863"/>
      <c r="DQ112" s="863" t="s">
        <v>130</v>
      </c>
      <c r="DR112" s="863"/>
      <c r="DS112" s="863"/>
      <c r="DT112" s="863"/>
      <c r="DU112" s="863"/>
      <c r="DV112" s="840" t="s">
        <v>130</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119092</v>
      </c>
      <c r="AB113" s="972"/>
      <c r="AC113" s="972"/>
      <c r="AD113" s="972"/>
      <c r="AE113" s="973"/>
      <c r="AF113" s="974">
        <v>119092</v>
      </c>
      <c r="AG113" s="972"/>
      <c r="AH113" s="972"/>
      <c r="AI113" s="972"/>
      <c r="AJ113" s="973"/>
      <c r="AK113" s="974">
        <v>119092</v>
      </c>
      <c r="AL113" s="972"/>
      <c r="AM113" s="972"/>
      <c r="AN113" s="972"/>
      <c r="AO113" s="973"/>
      <c r="AP113" s="975">
        <v>0.2</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911855</v>
      </c>
      <c r="BR113" s="863"/>
      <c r="BS113" s="863"/>
      <c r="BT113" s="863"/>
      <c r="BU113" s="863"/>
      <c r="BV113" s="863">
        <v>970739</v>
      </c>
      <c r="BW113" s="863"/>
      <c r="BX113" s="863"/>
      <c r="BY113" s="863"/>
      <c r="BZ113" s="863"/>
      <c r="CA113" s="863">
        <v>1065240</v>
      </c>
      <c r="CB113" s="863"/>
      <c r="CC113" s="863"/>
      <c r="CD113" s="863"/>
      <c r="CE113" s="863"/>
      <c r="CF113" s="924">
        <v>2</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130</v>
      </c>
      <c r="DM113" s="826"/>
      <c r="DN113" s="826"/>
      <c r="DO113" s="826"/>
      <c r="DP113" s="827"/>
      <c r="DQ113" s="828" t="s">
        <v>440</v>
      </c>
      <c r="DR113" s="826"/>
      <c r="DS113" s="826"/>
      <c r="DT113" s="826"/>
      <c r="DU113" s="827"/>
      <c r="DV113" s="873" t="s">
        <v>440</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73986</v>
      </c>
      <c r="AB114" s="826"/>
      <c r="AC114" s="826"/>
      <c r="AD114" s="826"/>
      <c r="AE114" s="827"/>
      <c r="AF114" s="828">
        <v>77452</v>
      </c>
      <c r="AG114" s="826"/>
      <c r="AH114" s="826"/>
      <c r="AI114" s="826"/>
      <c r="AJ114" s="827"/>
      <c r="AK114" s="828">
        <v>85430</v>
      </c>
      <c r="AL114" s="826"/>
      <c r="AM114" s="826"/>
      <c r="AN114" s="826"/>
      <c r="AO114" s="827"/>
      <c r="AP114" s="873">
        <v>0.2</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10648368</v>
      </c>
      <c r="BR114" s="863"/>
      <c r="BS114" s="863"/>
      <c r="BT114" s="863"/>
      <c r="BU114" s="863"/>
      <c r="BV114" s="863">
        <v>10039893</v>
      </c>
      <c r="BW114" s="863"/>
      <c r="BX114" s="863"/>
      <c r="BY114" s="863"/>
      <c r="BZ114" s="863"/>
      <c r="CA114" s="863">
        <v>10179403</v>
      </c>
      <c r="CB114" s="863"/>
      <c r="CC114" s="863"/>
      <c r="CD114" s="863"/>
      <c r="CE114" s="863"/>
      <c r="CF114" s="924">
        <v>19.399999999999999</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130</v>
      </c>
      <c r="DR114" s="826"/>
      <c r="DS114" s="826"/>
      <c r="DT114" s="826"/>
      <c r="DU114" s="827"/>
      <c r="DV114" s="873" t="s">
        <v>130</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17548</v>
      </c>
      <c r="AB115" s="972"/>
      <c r="AC115" s="972"/>
      <c r="AD115" s="972"/>
      <c r="AE115" s="973"/>
      <c r="AF115" s="974">
        <v>17535</v>
      </c>
      <c r="AG115" s="972"/>
      <c r="AH115" s="972"/>
      <c r="AI115" s="972"/>
      <c r="AJ115" s="973"/>
      <c r="AK115" s="974">
        <v>12034</v>
      </c>
      <c r="AL115" s="972"/>
      <c r="AM115" s="972"/>
      <c r="AN115" s="972"/>
      <c r="AO115" s="973"/>
      <c r="AP115" s="975">
        <v>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443</v>
      </c>
      <c r="BR115" s="863"/>
      <c r="BS115" s="863"/>
      <c r="BT115" s="863"/>
      <c r="BU115" s="863"/>
      <c r="BV115" s="863" t="s">
        <v>130</v>
      </c>
      <c r="BW115" s="863"/>
      <c r="BX115" s="863"/>
      <c r="BY115" s="863"/>
      <c r="BZ115" s="863"/>
      <c r="CA115" s="863" t="s">
        <v>443</v>
      </c>
      <c r="CB115" s="863"/>
      <c r="CC115" s="863"/>
      <c r="CD115" s="863"/>
      <c r="CE115" s="863"/>
      <c r="CF115" s="924" t="s">
        <v>443</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443</v>
      </c>
      <c r="DH115" s="826"/>
      <c r="DI115" s="826"/>
      <c r="DJ115" s="826"/>
      <c r="DK115" s="827"/>
      <c r="DL115" s="828" t="s">
        <v>440</v>
      </c>
      <c r="DM115" s="826"/>
      <c r="DN115" s="826"/>
      <c r="DO115" s="826"/>
      <c r="DP115" s="827"/>
      <c r="DQ115" s="828" t="s">
        <v>440</v>
      </c>
      <c r="DR115" s="826"/>
      <c r="DS115" s="826"/>
      <c r="DT115" s="826"/>
      <c r="DU115" s="827"/>
      <c r="DV115" s="873" t="s">
        <v>130</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443</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440</v>
      </c>
      <c r="BW116" s="863"/>
      <c r="BX116" s="863"/>
      <c r="BY116" s="863"/>
      <c r="BZ116" s="863"/>
      <c r="CA116" s="863" t="s">
        <v>443</v>
      </c>
      <c r="CB116" s="863"/>
      <c r="CC116" s="863"/>
      <c r="CD116" s="863"/>
      <c r="CE116" s="863"/>
      <c r="CF116" s="924" t="s">
        <v>440</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412</v>
      </c>
      <c r="DH116" s="826"/>
      <c r="DI116" s="826"/>
      <c r="DJ116" s="826"/>
      <c r="DK116" s="827"/>
      <c r="DL116" s="828" t="s">
        <v>440</v>
      </c>
      <c r="DM116" s="826"/>
      <c r="DN116" s="826"/>
      <c r="DO116" s="826"/>
      <c r="DP116" s="827"/>
      <c r="DQ116" s="828" t="s">
        <v>443</v>
      </c>
      <c r="DR116" s="826"/>
      <c r="DS116" s="826"/>
      <c r="DT116" s="826"/>
      <c r="DU116" s="827"/>
      <c r="DV116" s="873" t="s">
        <v>443</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1758599</v>
      </c>
      <c r="AB117" s="958"/>
      <c r="AC117" s="958"/>
      <c r="AD117" s="958"/>
      <c r="AE117" s="959"/>
      <c r="AF117" s="960">
        <v>1598766</v>
      </c>
      <c r="AG117" s="958"/>
      <c r="AH117" s="958"/>
      <c r="AI117" s="958"/>
      <c r="AJ117" s="959"/>
      <c r="AK117" s="960">
        <v>1301814</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464</v>
      </c>
      <c r="BR117" s="863"/>
      <c r="BS117" s="863"/>
      <c r="BT117" s="863"/>
      <c r="BU117" s="863"/>
      <c r="BV117" s="863" t="s">
        <v>464</v>
      </c>
      <c r="BW117" s="863"/>
      <c r="BX117" s="863"/>
      <c r="BY117" s="863"/>
      <c r="BZ117" s="863"/>
      <c r="CA117" s="863" t="s">
        <v>464</v>
      </c>
      <c r="CB117" s="863"/>
      <c r="CC117" s="863"/>
      <c r="CD117" s="863"/>
      <c r="CE117" s="863"/>
      <c r="CF117" s="924" t="s">
        <v>464</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464</v>
      </c>
      <c r="DH117" s="826"/>
      <c r="DI117" s="826"/>
      <c r="DJ117" s="826"/>
      <c r="DK117" s="827"/>
      <c r="DL117" s="828" t="s">
        <v>464</v>
      </c>
      <c r="DM117" s="826"/>
      <c r="DN117" s="826"/>
      <c r="DO117" s="826"/>
      <c r="DP117" s="827"/>
      <c r="DQ117" s="828" t="s">
        <v>464</v>
      </c>
      <c r="DR117" s="826"/>
      <c r="DS117" s="826"/>
      <c r="DT117" s="826"/>
      <c r="DU117" s="827"/>
      <c r="DV117" s="873" t="s">
        <v>464</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310</v>
      </c>
      <c r="AL118" s="951"/>
      <c r="AM118" s="951"/>
      <c r="AN118" s="951"/>
      <c r="AO118" s="952"/>
      <c r="AP118" s="954" t="s">
        <v>434</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464</v>
      </c>
      <c r="BR118" s="894"/>
      <c r="BS118" s="894"/>
      <c r="BT118" s="894"/>
      <c r="BU118" s="894"/>
      <c r="BV118" s="894" t="s">
        <v>464</v>
      </c>
      <c r="BW118" s="894"/>
      <c r="BX118" s="894"/>
      <c r="BY118" s="894"/>
      <c r="BZ118" s="894"/>
      <c r="CA118" s="894" t="s">
        <v>464</v>
      </c>
      <c r="CB118" s="894"/>
      <c r="CC118" s="894"/>
      <c r="CD118" s="894"/>
      <c r="CE118" s="894"/>
      <c r="CF118" s="924" t="s">
        <v>464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464</v>
      </c>
      <c r="DH118" s="826"/>
      <c r="DI118" s="826"/>
      <c r="DJ118" s="826"/>
      <c r="DK118" s="827"/>
      <c r="DL118" s="828" t="s">
        <v>464</v>
      </c>
      <c r="DM118" s="826"/>
      <c r="DN118" s="826"/>
      <c r="DO118" s="826"/>
      <c r="DP118" s="827"/>
      <c r="DQ118" s="828" t="s">
        <v>464</v>
      </c>
      <c r="DR118" s="826"/>
      <c r="DS118" s="826"/>
      <c r="DT118" s="826"/>
      <c r="DU118" s="827"/>
      <c r="DV118" s="873" t="s">
        <v>464</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464</v>
      </c>
      <c r="AB119" s="944"/>
      <c r="AC119" s="944"/>
      <c r="AD119" s="944"/>
      <c r="AE119" s="945"/>
      <c r="AF119" s="946" t="s">
        <v>464</v>
      </c>
      <c r="AG119" s="944"/>
      <c r="AH119" s="944"/>
      <c r="AI119" s="944"/>
      <c r="AJ119" s="945"/>
      <c r="AK119" s="946" t="s">
        <v>464</v>
      </c>
      <c r="AL119" s="944"/>
      <c r="AM119" s="944"/>
      <c r="AN119" s="944"/>
      <c r="AO119" s="945"/>
      <c r="AP119" s="947" t="s">
        <v>464</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468</v>
      </c>
      <c r="BP119" s="927"/>
      <c r="BQ119" s="931">
        <v>27300583</v>
      </c>
      <c r="BR119" s="894"/>
      <c r="BS119" s="894"/>
      <c r="BT119" s="894"/>
      <c r="BU119" s="894"/>
      <c r="BV119" s="894">
        <v>27495234</v>
      </c>
      <c r="BW119" s="894"/>
      <c r="BX119" s="894"/>
      <c r="BY119" s="894"/>
      <c r="BZ119" s="894"/>
      <c r="CA119" s="894">
        <v>28222162</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94928</v>
      </c>
      <c r="DH119" s="809"/>
      <c r="DI119" s="809"/>
      <c r="DJ119" s="809"/>
      <c r="DK119" s="810"/>
      <c r="DL119" s="811">
        <v>72000</v>
      </c>
      <c r="DM119" s="809"/>
      <c r="DN119" s="809"/>
      <c r="DO119" s="809"/>
      <c r="DP119" s="810"/>
      <c r="DQ119" s="811">
        <v>60000</v>
      </c>
      <c r="DR119" s="809"/>
      <c r="DS119" s="809"/>
      <c r="DT119" s="809"/>
      <c r="DU119" s="810"/>
      <c r="DV119" s="897">
        <v>0.1</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464</v>
      </c>
      <c r="AB120" s="826"/>
      <c r="AC120" s="826"/>
      <c r="AD120" s="826"/>
      <c r="AE120" s="827"/>
      <c r="AF120" s="828" t="s">
        <v>464</v>
      </c>
      <c r="AG120" s="826"/>
      <c r="AH120" s="826"/>
      <c r="AI120" s="826"/>
      <c r="AJ120" s="827"/>
      <c r="AK120" s="828" t="s">
        <v>464</v>
      </c>
      <c r="AL120" s="826"/>
      <c r="AM120" s="826"/>
      <c r="AN120" s="826"/>
      <c r="AO120" s="827"/>
      <c r="AP120" s="873" t="s">
        <v>464</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48771597</v>
      </c>
      <c r="BR120" s="891"/>
      <c r="BS120" s="891"/>
      <c r="BT120" s="891"/>
      <c r="BU120" s="891"/>
      <c r="BV120" s="891">
        <v>52690970</v>
      </c>
      <c r="BW120" s="891"/>
      <c r="BX120" s="891"/>
      <c r="BY120" s="891"/>
      <c r="BZ120" s="891"/>
      <c r="CA120" s="891">
        <v>49609668</v>
      </c>
      <c r="CB120" s="891"/>
      <c r="CC120" s="891"/>
      <c r="CD120" s="891"/>
      <c r="CE120" s="891"/>
      <c r="CF120" s="915">
        <v>94.5</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1848407</v>
      </c>
      <c r="DH120" s="891"/>
      <c r="DI120" s="891"/>
      <c r="DJ120" s="891"/>
      <c r="DK120" s="891"/>
      <c r="DL120" s="891">
        <v>1848407</v>
      </c>
      <c r="DM120" s="891"/>
      <c r="DN120" s="891"/>
      <c r="DO120" s="891"/>
      <c r="DP120" s="891"/>
      <c r="DQ120" s="891">
        <v>1680839</v>
      </c>
      <c r="DR120" s="891"/>
      <c r="DS120" s="891"/>
      <c r="DT120" s="891"/>
      <c r="DU120" s="891"/>
      <c r="DV120" s="892">
        <v>3.2</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464</v>
      </c>
      <c r="AB121" s="826"/>
      <c r="AC121" s="826"/>
      <c r="AD121" s="826"/>
      <c r="AE121" s="827"/>
      <c r="AF121" s="828" t="s">
        <v>464</v>
      </c>
      <c r="AG121" s="826"/>
      <c r="AH121" s="826"/>
      <c r="AI121" s="826"/>
      <c r="AJ121" s="827"/>
      <c r="AK121" s="828" t="s">
        <v>464</v>
      </c>
      <c r="AL121" s="826"/>
      <c r="AM121" s="826"/>
      <c r="AN121" s="826"/>
      <c r="AO121" s="827"/>
      <c r="AP121" s="873" t="s">
        <v>464</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591143</v>
      </c>
      <c r="BR121" s="863"/>
      <c r="BS121" s="863"/>
      <c r="BT121" s="863"/>
      <c r="BU121" s="863"/>
      <c r="BV121" s="863">
        <v>563980</v>
      </c>
      <c r="BW121" s="863"/>
      <c r="BX121" s="863"/>
      <c r="BY121" s="863"/>
      <c r="BZ121" s="863"/>
      <c r="CA121" s="863">
        <v>535718</v>
      </c>
      <c r="CB121" s="863"/>
      <c r="CC121" s="863"/>
      <c r="CD121" s="863"/>
      <c r="CE121" s="863"/>
      <c r="CF121" s="924">
        <v>1</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t="s">
        <v>464</v>
      </c>
      <c r="DH121" s="863"/>
      <c r="DI121" s="863"/>
      <c r="DJ121" s="863"/>
      <c r="DK121" s="863"/>
      <c r="DL121" s="863" t="s">
        <v>464</v>
      </c>
      <c r="DM121" s="863"/>
      <c r="DN121" s="863"/>
      <c r="DO121" s="863"/>
      <c r="DP121" s="863"/>
      <c r="DQ121" s="863" t="s">
        <v>464</v>
      </c>
      <c r="DR121" s="863"/>
      <c r="DS121" s="863"/>
      <c r="DT121" s="863"/>
      <c r="DU121" s="863"/>
      <c r="DV121" s="840" t="s">
        <v>464</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464</v>
      </c>
      <c r="AB122" s="826"/>
      <c r="AC122" s="826"/>
      <c r="AD122" s="826"/>
      <c r="AE122" s="827"/>
      <c r="AF122" s="828" t="s">
        <v>464</v>
      </c>
      <c r="AG122" s="826"/>
      <c r="AH122" s="826"/>
      <c r="AI122" s="826"/>
      <c r="AJ122" s="827"/>
      <c r="AK122" s="828" t="s">
        <v>464</v>
      </c>
      <c r="AL122" s="826"/>
      <c r="AM122" s="826"/>
      <c r="AN122" s="826"/>
      <c r="AO122" s="827"/>
      <c r="AP122" s="873" t="s">
        <v>464</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27395840</v>
      </c>
      <c r="BR122" s="894"/>
      <c r="BS122" s="894"/>
      <c r="BT122" s="894"/>
      <c r="BU122" s="894"/>
      <c r="BV122" s="894">
        <v>25121685</v>
      </c>
      <c r="BW122" s="894"/>
      <c r="BX122" s="894"/>
      <c r="BY122" s="894"/>
      <c r="BZ122" s="894"/>
      <c r="CA122" s="894">
        <v>23755650</v>
      </c>
      <c r="CB122" s="894"/>
      <c r="CC122" s="894"/>
      <c r="CD122" s="894"/>
      <c r="CE122" s="894"/>
      <c r="CF122" s="895">
        <v>45.2</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464</v>
      </c>
      <c r="DH122" s="863"/>
      <c r="DI122" s="863"/>
      <c r="DJ122" s="863"/>
      <c r="DK122" s="863"/>
      <c r="DL122" s="863" t="s">
        <v>464</v>
      </c>
      <c r="DM122" s="863"/>
      <c r="DN122" s="863"/>
      <c r="DO122" s="863"/>
      <c r="DP122" s="863"/>
      <c r="DQ122" s="863" t="s">
        <v>464</v>
      </c>
      <c r="DR122" s="863"/>
      <c r="DS122" s="863"/>
      <c r="DT122" s="863"/>
      <c r="DU122" s="863"/>
      <c r="DV122" s="840" t="s">
        <v>464</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464</v>
      </c>
      <c r="AB123" s="826"/>
      <c r="AC123" s="826"/>
      <c r="AD123" s="826"/>
      <c r="AE123" s="827"/>
      <c r="AF123" s="828" t="s">
        <v>464</v>
      </c>
      <c r="AG123" s="826"/>
      <c r="AH123" s="826"/>
      <c r="AI123" s="826"/>
      <c r="AJ123" s="827"/>
      <c r="AK123" s="828" t="s">
        <v>464</v>
      </c>
      <c r="AL123" s="826"/>
      <c r="AM123" s="826"/>
      <c r="AN123" s="826"/>
      <c r="AO123" s="827"/>
      <c r="AP123" s="873" t="s">
        <v>464</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479</v>
      </c>
      <c r="BP123" s="927"/>
      <c r="BQ123" s="881">
        <v>76758580</v>
      </c>
      <c r="BR123" s="882"/>
      <c r="BS123" s="882"/>
      <c r="BT123" s="882"/>
      <c r="BU123" s="882"/>
      <c r="BV123" s="882">
        <v>78376635</v>
      </c>
      <c r="BW123" s="882"/>
      <c r="BX123" s="882"/>
      <c r="BY123" s="882"/>
      <c r="BZ123" s="882"/>
      <c r="CA123" s="882">
        <v>73901036</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464</v>
      </c>
      <c r="DH123" s="826"/>
      <c r="DI123" s="826"/>
      <c r="DJ123" s="826"/>
      <c r="DK123" s="827"/>
      <c r="DL123" s="828" t="s">
        <v>464</v>
      </c>
      <c r="DM123" s="826"/>
      <c r="DN123" s="826"/>
      <c r="DO123" s="826"/>
      <c r="DP123" s="827"/>
      <c r="DQ123" s="828" t="s">
        <v>464</v>
      </c>
      <c r="DR123" s="826"/>
      <c r="DS123" s="826"/>
      <c r="DT123" s="826"/>
      <c r="DU123" s="827"/>
      <c r="DV123" s="873" t="s">
        <v>464</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464</v>
      </c>
      <c r="AB124" s="826"/>
      <c r="AC124" s="826"/>
      <c r="AD124" s="826"/>
      <c r="AE124" s="827"/>
      <c r="AF124" s="828" t="s">
        <v>464</v>
      </c>
      <c r="AG124" s="826"/>
      <c r="AH124" s="826"/>
      <c r="AI124" s="826"/>
      <c r="AJ124" s="827"/>
      <c r="AK124" s="828" t="s">
        <v>464</v>
      </c>
      <c r="AL124" s="826"/>
      <c r="AM124" s="826"/>
      <c r="AN124" s="826"/>
      <c r="AO124" s="827"/>
      <c r="AP124" s="873" t="s">
        <v>481</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464</v>
      </c>
      <c r="BR124" s="880"/>
      <c r="BS124" s="880"/>
      <c r="BT124" s="880"/>
      <c r="BU124" s="880"/>
      <c r="BV124" s="880" t="s">
        <v>464</v>
      </c>
      <c r="BW124" s="880"/>
      <c r="BX124" s="880"/>
      <c r="BY124" s="880"/>
      <c r="BZ124" s="880"/>
      <c r="CA124" s="880" t="s">
        <v>464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484</v>
      </c>
      <c r="DH124" s="809"/>
      <c r="DI124" s="809"/>
      <c r="DJ124" s="809"/>
      <c r="DK124" s="810"/>
      <c r="DL124" s="811" t="s">
        <v>485</v>
      </c>
      <c r="DM124" s="809"/>
      <c r="DN124" s="809"/>
      <c r="DO124" s="809"/>
      <c r="DP124" s="810"/>
      <c r="DQ124" s="811" t="s">
        <v>484</v>
      </c>
      <c r="DR124" s="809"/>
      <c r="DS124" s="809"/>
      <c r="DT124" s="809"/>
      <c r="DU124" s="810"/>
      <c r="DV124" s="897" t="s">
        <v>484</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484</v>
      </c>
      <c r="AB125" s="826"/>
      <c r="AC125" s="826"/>
      <c r="AD125" s="826"/>
      <c r="AE125" s="827"/>
      <c r="AF125" s="828" t="s">
        <v>484</v>
      </c>
      <c r="AG125" s="826"/>
      <c r="AH125" s="826"/>
      <c r="AI125" s="826"/>
      <c r="AJ125" s="827"/>
      <c r="AK125" s="828" t="s">
        <v>484</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484</v>
      </c>
      <c r="DH125" s="891"/>
      <c r="DI125" s="891"/>
      <c r="DJ125" s="891"/>
      <c r="DK125" s="891"/>
      <c r="DL125" s="891" t="s">
        <v>484</v>
      </c>
      <c r="DM125" s="891"/>
      <c r="DN125" s="891"/>
      <c r="DO125" s="891"/>
      <c r="DP125" s="891"/>
      <c r="DQ125" s="891" t="s">
        <v>484</v>
      </c>
      <c r="DR125" s="891"/>
      <c r="DS125" s="891"/>
      <c r="DT125" s="891"/>
      <c r="DU125" s="891"/>
      <c r="DV125" s="892" t="s">
        <v>484</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17464</v>
      </c>
      <c r="AB126" s="826"/>
      <c r="AC126" s="826"/>
      <c r="AD126" s="826"/>
      <c r="AE126" s="827"/>
      <c r="AF126" s="828">
        <v>17464</v>
      </c>
      <c r="AG126" s="826"/>
      <c r="AH126" s="826"/>
      <c r="AI126" s="826"/>
      <c r="AJ126" s="827"/>
      <c r="AK126" s="828">
        <v>12000</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484</v>
      </c>
      <c r="DH126" s="863"/>
      <c r="DI126" s="863"/>
      <c r="DJ126" s="863"/>
      <c r="DK126" s="863"/>
      <c r="DL126" s="863" t="s">
        <v>485</v>
      </c>
      <c r="DM126" s="863"/>
      <c r="DN126" s="863"/>
      <c r="DO126" s="863"/>
      <c r="DP126" s="863"/>
      <c r="DQ126" s="863" t="s">
        <v>485</v>
      </c>
      <c r="DR126" s="863"/>
      <c r="DS126" s="863"/>
      <c r="DT126" s="863"/>
      <c r="DU126" s="863"/>
      <c r="DV126" s="840" t="s">
        <v>484</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84</v>
      </c>
      <c r="AB127" s="826"/>
      <c r="AC127" s="826"/>
      <c r="AD127" s="826"/>
      <c r="AE127" s="827"/>
      <c r="AF127" s="828">
        <v>71</v>
      </c>
      <c r="AG127" s="826"/>
      <c r="AH127" s="826"/>
      <c r="AI127" s="826"/>
      <c r="AJ127" s="827"/>
      <c r="AK127" s="828">
        <v>34</v>
      </c>
      <c r="AL127" s="826"/>
      <c r="AM127" s="826"/>
      <c r="AN127" s="826"/>
      <c r="AO127" s="827"/>
      <c r="AP127" s="873">
        <v>0</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484</v>
      </c>
      <c r="DH127" s="863"/>
      <c r="DI127" s="863"/>
      <c r="DJ127" s="863"/>
      <c r="DK127" s="863"/>
      <c r="DL127" s="863" t="s">
        <v>485</v>
      </c>
      <c r="DM127" s="863"/>
      <c r="DN127" s="863"/>
      <c r="DO127" s="863"/>
      <c r="DP127" s="863"/>
      <c r="DQ127" s="863" t="s">
        <v>484</v>
      </c>
      <c r="DR127" s="863"/>
      <c r="DS127" s="863"/>
      <c r="DT127" s="863"/>
      <c r="DU127" s="863"/>
      <c r="DV127" s="840" t="s">
        <v>484</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38649</v>
      </c>
      <c r="AB128" s="847"/>
      <c r="AC128" s="847"/>
      <c r="AD128" s="847"/>
      <c r="AE128" s="848"/>
      <c r="AF128" s="849">
        <v>38649</v>
      </c>
      <c r="AG128" s="847"/>
      <c r="AH128" s="847"/>
      <c r="AI128" s="847"/>
      <c r="AJ128" s="848"/>
      <c r="AK128" s="849">
        <v>39193</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498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499</v>
      </c>
      <c r="CQ128" s="774"/>
      <c r="CR128" s="774"/>
      <c r="CS128" s="774"/>
      <c r="CT128" s="774"/>
      <c r="CU128" s="774"/>
      <c r="CV128" s="774"/>
      <c r="CW128" s="774"/>
      <c r="CX128" s="774"/>
      <c r="CY128" s="774"/>
      <c r="CZ128" s="774"/>
      <c r="DA128" s="774"/>
      <c r="DB128" s="774"/>
      <c r="DC128" s="774"/>
      <c r="DD128" s="774"/>
      <c r="DE128" s="774"/>
      <c r="DF128" s="775"/>
      <c r="DG128" s="836" t="s">
        <v>500</v>
      </c>
      <c r="DH128" s="837"/>
      <c r="DI128" s="837"/>
      <c r="DJ128" s="837"/>
      <c r="DK128" s="837"/>
      <c r="DL128" s="837" t="s">
        <v>498</v>
      </c>
      <c r="DM128" s="837"/>
      <c r="DN128" s="837"/>
      <c r="DO128" s="837"/>
      <c r="DP128" s="837"/>
      <c r="DQ128" s="837" t="s">
        <v>501</v>
      </c>
      <c r="DR128" s="837"/>
      <c r="DS128" s="837"/>
      <c r="DT128" s="837"/>
      <c r="DU128" s="837"/>
      <c r="DV128" s="838" t="s">
        <v>500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54234488</v>
      </c>
      <c r="AB129" s="826"/>
      <c r="AC129" s="826"/>
      <c r="AD129" s="826"/>
      <c r="AE129" s="827"/>
      <c r="AF129" s="828">
        <v>56911182</v>
      </c>
      <c r="AG129" s="826"/>
      <c r="AH129" s="826"/>
      <c r="AI129" s="826"/>
      <c r="AJ129" s="827"/>
      <c r="AK129" s="828">
        <v>55342710</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500</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3031736</v>
      </c>
      <c r="AB130" s="826"/>
      <c r="AC130" s="826"/>
      <c r="AD130" s="826"/>
      <c r="AE130" s="827"/>
      <c r="AF130" s="828">
        <v>2942844</v>
      </c>
      <c r="AG130" s="826"/>
      <c r="AH130" s="826"/>
      <c r="AI130" s="826"/>
      <c r="AJ130" s="827"/>
      <c r="AK130" s="828">
        <v>2827958</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-2.7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51202752</v>
      </c>
      <c r="AB131" s="809"/>
      <c r="AC131" s="809"/>
      <c r="AD131" s="809"/>
      <c r="AE131" s="810"/>
      <c r="AF131" s="811">
        <v>53968338</v>
      </c>
      <c r="AG131" s="809"/>
      <c r="AH131" s="809"/>
      <c r="AI131" s="809"/>
      <c r="AJ131" s="810"/>
      <c r="AK131" s="811">
        <v>52514752</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-2.561944327</v>
      </c>
      <c r="AB132" s="789"/>
      <c r="AC132" s="789"/>
      <c r="AD132" s="789"/>
      <c r="AE132" s="790"/>
      <c r="AF132" s="791">
        <v>-2.5621078050000001</v>
      </c>
      <c r="AG132" s="789"/>
      <c r="AH132" s="789"/>
      <c r="AI132" s="789"/>
      <c r="AJ132" s="790"/>
      <c r="AK132" s="791">
        <v>-2.9807567210000001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-1.9</v>
      </c>
      <c r="AB133" s="768"/>
      <c r="AC133" s="768"/>
      <c r="AD133" s="768"/>
      <c r="AE133" s="769"/>
      <c r="AF133" s="767">
        <v>-2.4</v>
      </c>
      <c r="AG133" s="768"/>
      <c r="AH133" s="768"/>
      <c r="AI133" s="768"/>
      <c r="AJ133" s="769"/>
      <c r="AK133" s="767">
        <v>-2.7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2orl431T3+iDkbn31mUAzUxkwpTU6e0HRczcf4VjQ0XaMtsN3Vt5xrM4zl/N6W2YMh/WPl3u8deQHd8dNAoYA==" saltValue="OLfGetuiwR5lJkXgH4qe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85" zoomScaleNormal="85" zoomScaleSheetLayoutView="85" workbookViewId="0">
      <selection activeCell="AD73" sqref="AD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tc6CXjw8FAk5PiFQ5pmXev/HDJy+IBfUlKGAC7W5Mw+X+iPCMBPxeCvIzu147p5ygT7Iq4R/JzrnmTk5jTuMg==" saltValue="PKpmVVo5ijT3K+Jsw6vL6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1" zoomScale="85" zoomScaleNormal="85" zoomScaleSheetLayoutView="55" workbookViewId="0">
      <selection activeCell="B50" sqref="B50:P5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Ib9l0kkan6LWm1+wmQwWjG1wx7ZD0eWvjspLukyMYSnjcwW9iYPrI70z9zex+gs1HmhHscqdMBblpuOe4Iwiw==" saltValue="fOKoWXHKk8F+d6gSmbtGOw==" spinCount="100000" sheet="1" objects="1" scenarios="1"/>
  <dataConsolidate link="1"/>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85" zoomScaleSheetLayoutView="85" workbookViewId="0">
      <selection activeCell="B50" sqref="B50:P5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07" t="s">
        <v>520</v>
      </c>
      <c r="AL9" s="1208"/>
      <c r="AM9" s="1208"/>
      <c r="AN9" s="1209"/>
      <c r="AO9" s="314">
        <v>17439978</v>
      </c>
      <c r="AP9" s="314">
        <v>85638</v>
      </c>
      <c r="AQ9" s="315">
        <v>64942</v>
      </c>
      <c r="AR9" s="316">
        <v>31.9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07" t="s">
        <v>521</v>
      </c>
      <c r="AL10" s="1208"/>
      <c r="AM10" s="1208"/>
      <c r="AN10" s="1209"/>
      <c r="AO10" s="317">
        <v>256531</v>
      </c>
      <c r="AP10" s="317">
        <v>1260</v>
      </c>
      <c r="AQ10" s="318">
        <v>879</v>
      </c>
      <c r="AR10" s="319">
        <v>43.3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07" t="s">
        <v>522</v>
      </c>
      <c r="AL11" s="1208"/>
      <c r="AM11" s="1208"/>
      <c r="AN11" s="1209"/>
      <c r="AO11" s="317" t="s">
        <v>523</v>
      </c>
      <c r="AP11" s="317" t="s">
        <v>523</v>
      </c>
      <c r="AQ11" s="318" t="s">
        <v>523</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07" t="s">
        <v>524</v>
      </c>
      <c r="AL12" s="1208"/>
      <c r="AM12" s="1208"/>
      <c r="AN12" s="1209"/>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07" t="s">
        <v>525</v>
      </c>
      <c r="AL13" s="1208"/>
      <c r="AM13" s="1208"/>
      <c r="AN13" s="1209"/>
      <c r="AO13" s="317">
        <v>730194</v>
      </c>
      <c r="AP13" s="317">
        <v>3586</v>
      </c>
      <c r="AQ13" s="318">
        <v>2352</v>
      </c>
      <c r="AR13" s="319">
        <v>52.5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07" t="s">
        <v>526</v>
      </c>
      <c r="AL14" s="1208"/>
      <c r="AM14" s="1208"/>
      <c r="AN14" s="1209"/>
      <c r="AO14" s="317">
        <v>344566</v>
      </c>
      <c r="AP14" s="317">
        <v>1692</v>
      </c>
      <c r="AQ14" s="318">
        <v>1462</v>
      </c>
      <c r="AR14" s="319">
        <v>15.7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0" t="s">
        <v>527</v>
      </c>
      <c r="AL15" s="1211"/>
      <c r="AM15" s="1211"/>
      <c r="AN15" s="1212"/>
      <c r="AO15" s="317">
        <v>-778693</v>
      </c>
      <c r="AP15" s="317">
        <v>-3824</v>
      </c>
      <c r="AQ15" s="318">
        <v>-4941</v>
      </c>
      <c r="AR15" s="319">
        <v>-22.6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0" t="s">
        <v>190</v>
      </c>
      <c r="AL16" s="1211"/>
      <c r="AM16" s="1211"/>
      <c r="AN16" s="1212"/>
      <c r="AO16" s="317">
        <v>17992576</v>
      </c>
      <c r="AP16" s="317">
        <v>88352</v>
      </c>
      <c r="AQ16" s="318">
        <v>64694</v>
      </c>
      <c r="AR16" s="319">
        <v>36.6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13" t="s">
        <v>532</v>
      </c>
      <c r="AL21" s="1214"/>
      <c r="AM21" s="1214"/>
      <c r="AN21" s="1215"/>
      <c r="AO21" s="330">
        <v>8.9600000000000009</v>
      </c>
      <c r="AP21" s="331">
        <v>6.27</v>
      </c>
      <c r="AQ21" s="332">
        <v>2.69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13" t="s">
        <v>533</v>
      </c>
      <c r="AL22" s="1214"/>
      <c r="AM22" s="1214"/>
      <c r="AN22" s="1215"/>
      <c r="AO22" s="335">
        <v>97.9</v>
      </c>
      <c r="AP22" s="336">
        <v>98.9</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96" t="s">
        <v>537</v>
      </c>
      <c r="AL32" s="1197"/>
      <c r="AM32" s="1197"/>
      <c r="AN32" s="1198"/>
      <c r="AO32" s="345">
        <v>880858</v>
      </c>
      <c r="AP32" s="345">
        <v>4325</v>
      </c>
      <c r="AQ32" s="346">
        <v>4470</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96" t="s">
        <v>538</v>
      </c>
      <c r="AL33" s="1197"/>
      <c r="AM33" s="1197"/>
      <c r="AN33" s="1198"/>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96" t="s">
        <v>539</v>
      </c>
      <c r="AL34" s="1197"/>
      <c r="AM34" s="1197"/>
      <c r="AN34" s="1198"/>
      <c r="AO34" s="345">
        <v>204400</v>
      </c>
      <c r="AP34" s="345">
        <v>1004</v>
      </c>
      <c r="AQ34" s="346">
        <v>430</v>
      </c>
      <c r="AR34" s="347">
        <v>133.5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96" t="s">
        <v>540</v>
      </c>
      <c r="AL35" s="1197"/>
      <c r="AM35" s="1197"/>
      <c r="AN35" s="1198"/>
      <c r="AO35" s="345">
        <v>119092</v>
      </c>
      <c r="AP35" s="345">
        <v>585</v>
      </c>
      <c r="AQ35" s="346">
        <v>25</v>
      </c>
      <c r="AR35" s="347">
        <v>2240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96" t="s">
        <v>541</v>
      </c>
      <c r="AL36" s="1197"/>
      <c r="AM36" s="1197"/>
      <c r="AN36" s="1198"/>
      <c r="AO36" s="345">
        <v>85430</v>
      </c>
      <c r="AP36" s="345">
        <v>420</v>
      </c>
      <c r="AQ36" s="346">
        <v>317</v>
      </c>
      <c r="AR36" s="347">
        <v>32.5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96" t="s">
        <v>542</v>
      </c>
      <c r="AL37" s="1197"/>
      <c r="AM37" s="1197"/>
      <c r="AN37" s="1198"/>
      <c r="AO37" s="345">
        <v>12034</v>
      </c>
      <c r="AP37" s="345">
        <v>59</v>
      </c>
      <c r="AQ37" s="346">
        <v>2439</v>
      </c>
      <c r="AR37" s="347">
        <v>-97.6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3" t="s">
        <v>543</v>
      </c>
      <c r="AL38" s="1194"/>
      <c r="AM38" s="1194"/>
      <c r="AN38" s="1195"/>
      <c r="AO38" s="348" t="s">
        <v>523</v>
      </c>
      <c r="AP38" s="348" t="s">
        <v>523</v>
      </c>
      <c r="AQ38" s="349" t="s">
        <v>523</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3" t="s">
        <v>544</v>
      </c>
      <c r="AL39" s="1194"/>
      <c r="AM39" s="1194"/>
      <c r="AN39" s="1195"/>
      <c r="AO39" s="345">
        <v>-39193</v>
      </c>
      <c r="AP39" s="345">
        <v>-192</v>
      </c>
      <c r="AQ39" s="346">
        <v>-17</v>
      </c>
      <c r="AR39" s="347">
        <v>1029.4000000000001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96" t="s">
        <v>545</v>
      </c>
      <c r="AL40" s="1197"/>
      <c r="AM40" s="1197"/>
      <c r="AN40" s="1198"/>
      <c r="AO40" s="345">
        <v>-2827958</v>
      </c>
      <c r="AP40" s="345">
        <v>-13887</v>
      </c>
      <c r="AQ40" s="346">
        <v>-15313</v>
      </c>
      <c r="AR40" s="347">
        <v>-9.3000000000000007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9" t="s">
        <v>302</v>
      </c>
      <c r="AL41" s="1200"/>
      <c r="AM41" s="1200"/>
      <c r="AN41" s="1201"/>
      <c r="AO41" s="345">
        <v>-1565337</v>
      </c>
      <c r="AP41" s="345">
        <v>-7687</v>
      </c>
      <c r="AQ41" s="346">
        <v>-7650</v>
      </c>
      <c r="AR41" s="347">
        <v>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2" t="s">
        <v>515</v>
      </c>
      <c r="AN49" s="1204" t="s">
        <v>549</v>
      </c>
      <c r="AO49" s="1205"/>
      <c r="AP49" s="1205"/>
      <c r="AQ49" s="1205"/>
      <c r="AR49" s="120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6978669</v>
      </c>
      <c r="AN51" s="367">
        <v>36006</v>
      </c>
      <c r="AO51" s="368">
        <v>11.2</v>
      </c>
      <c r="AP51" s="369">
        <v>51565</v>
      </c>
      <c r="AQ51" s="370">
        <v>17.8</v>
      </c>
      <c r="AR51" s="371">
        <v>-6.6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6187986</v>
      </c>
      <c r="AN52" s="375">
        <v>31926</v>
      </c>
      <c r="AO52" s="376">
        <v>31.1</v>
      </c>
      <c r="AP52" s="377">
        <v>35359</v>
      </c>
      <c r="AQ52" s="378">
        <v>16.5</v>
      </c>
      <c r="AR52" s="379">
        <v>14.6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9989351</v>
      </c>
      <c r="AN53" s="367">
        <v>50931</v>
      </c>
      <c r="AO53" s="368">
        <v>41.5</v>
      </c>
      <c r="AP53" s="369">
        <v>46686</v>
      </c>
      <c r="AQ53" s="370">
        <v>-9.5</v>
      </c>
      <c r="AR53" s="371">
        <v>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7659103</v>
      </c>
      <c r="AN54" s="375">
        <v>39050</v>
      </c>
      <c r="AO54" s="376">
        <v>22.3</v>
      </c>
      <c r="AP54" s="377">
        <v>32595</v>
      </c>
      <c r="AQ54" s="378">
        <v>-7.8</v>
      </c>
      <c r="AR54" s="379">
        <v>30.1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11378211</v>
      </c>
      <c r="AN55" s="367">
        <v>57093</v>
      </c>
      <c r="AO55" s="368">
        <v>12.1</v>
      </c>
      <c r="AP55" s="369">
        <v>49796</v>
      </c>
      <c r="AQ55" s="370">
        <v>6.7</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10090526</v>
      </c>
      <c r="AN56" s="375">
        <v>50632</v>
      </c>
      <c r="AO56" s="376">
        <v>29.7</v>
      </c>
      <c r="AP56" s="377">
        <v>37281</v>
      </c>
      <c r="AQ56" s="378">
        <v>14.4</v>
      </c>
      <c r="AR56" s="379">
        <v>15.3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8873112</v>
      </c>
      <c r="AN57" s="367">
        <v>43833</v>
      </c>
      <c r="AO57" s="368">
        <v>-23.2</v>
      </c>
      <c r="AP57" s="369">
        <v>51681</v>
      </c>
      <c r="AQ57" s="370">
        <v>3.8</v>
      </c>
      <c r="AR57" s="371">
        <v>-27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7464874</v>
      </c>
      <c r="AN58" s="375">
        <v>36876</v>
      </c>
      <c r="AO58" s="376">
        <v>-27.2</v>
      </c>
      <c r="AP58" s="377">
        <v>37226</v>
      </c>
      <c r="AQ58" s="378">
        <v>-0.1</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7550335</v>
      </c>
      <c r="AN59" s="367">
        <v>37076</v>
      </c>
      <c r="AO59" s="368">
        <v>-15.4</v>
      </c>
      <c r="AP59" s="369">
        <v>50465</v>
      </c>
      <c r="AQ59" s="370">
        <v>-2.4</v>
      </c>
      <c r="AR59" s="371">
        <v>-13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6507511</v>
      </c>
      <c r="AN60" s="375">
        <v>31955</v>
      </c>
      <c r="AO60" s="376">
        <v>-13.3</v>
      </c>
      <c r="AP60" s="377">
        <v>34193</v>
      </c>
      <c r="AQ60" s="378">
        <v>-8.1</v>
      </c>
      <c r="AR60" s="379">
        <v>-5.2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8953936</v>
      </c>
      <c r="AN61" s="382">
        <v>44988</v>
      </c>
      <c r="AO61" s="383">
        <v>5.2</v>
      </c>
      <c r="AP61" s="384">
        <v>50039</v>
      </c>
      <c r="AQ61" s="385">
        <v>3.3</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7582000</v>
      </c>
      <c r="AN62" s="375">
        <v>38088</v>
      </c>
      <c r="AO62" s="376">
        <v>8.5</v>
      </c>
      <c r="AP62" s="377">
        <v>35331</v>
      </c>
      <c r="AQ62" s="378">
        <v>3</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IbjV1+wU+3C/UegsBBEiWw3ZREcL2k//7VeFwr5AEwUymZCUGHJK+bGmgRTNM5z6nGQbB+V7W4s93HdlDcEzg==" saltValue="bhtJgUQsnM2m9Oagp/6b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B50" sqref="B50:P5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kVkm4zBFZqNL8I++P6JeFu3ZcMRyVAnCNfWh5cla6rtXstO7hh5o7eh77L5wYgR//fzzQCIXIEm9uVPDwmzW4w==" saltValue="gChLSZLC//FrM5RMRSxBww==" spinCount="100000" sheet="1" objects="1" scenarios="1"/>
  <dataConsolidate link="1"/>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B50" sqref="B50:P5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aeBtyn4yJYFyUtWKBu1hhxYIbpObRLiNGoAzHPJQs3DvB4c4956MWyMhhBDIV4304Jy/3XBd+bl/xRMOj6qW2w==" saltValue="7vq8+StMfQWzYurgO15X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18" t="s">
        <v>3</v>
      </c>
      <c r="D47" s="1218"/>
      <c r="E47" s="1219"/>
      <c r="F47" s="11">
        <v>17.38</v>
      </c>
      <c r="G47" s="12">
        <v>17.64</v>
      </c>
      <c r="H47" s="12">
        <v>18.510000000000002</v>
      </c>
      <c r="I47" s="12">
        <v>19.05</v>
      </c>
      <c r="J47" s="13">
        <v>17.47</v>
      </c>
    </row>
    <row r="48" spans="2:10" ht="57.75" customHeight="1" x14ac:dyDescent="0.15">
      <c r="B48" s="14"/>
      <c r="C48" s="1220" t="s">
        <v>4</v>
      </c>
      <c r="D48" s="1220"/>
      <c r="E48" s="1221"/>
      <c r="F48" s="15">
        <v>4.33</v>
      </c>
      <c r="G48" s="16">
        <v>6.87</v>
      </c>
      <c r="H48" s="16">
        <v>7.11</v>
      </c>
      <c r="I48" s="16">
        <v>6.98</v>
      </c>
      <c r="J48" s="17">
        <v>14.07</v>
      </c>
    </row>
    <row r="49" spans="2:10" ht="57.75" customHeight="1" thickBot="1" x14ac:dyDescent="0.2">
      <c r="B49" s="18"/>
      <c r="C49" s="1222" t="s">
        <v>5</v>
      </c>
      <c r="D49" s="1222"/>
      <c r="E49" s="1223"/>
      <c r="F49" s="19" t="s">
        <v>570</v>
      </c>
      <c r="G49" s="20">
        <v>2.5</v>
      </c>
      <c r="H49" s="20">
        <v>1.24</v>
      </c>
      <c r="I49" s="20">
        <v>1.62</v>
      </c>
      <c r="J49" s="21">
        <v>4.7699999999999996</v>
      </c>
    </row>
    <row r="50" spans="2:10" ht="13.5" customHeight="1" x14ac:dyDescent="0.15"/>
  </sheetData>
  <sheetProtection algorithmName="SHA-512" hashValue="gRO6aj8ulfZ4hy6gsc59ru40RGD+ePXgAz5e+G10yMxHjJHz7ZlDeuP3diy4QyCf6KS//bdm4rt9jArnoVLj8A==" saltValue="I1AtYrrbQfsGPtZzZ43C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澤谷　純</cp:lastModifiedBy>
  <cp:lastPrinted>2022-03-07T06:18:32Z</cp:lastPrinted>
  <dcterms:created xsi:type="dcterms:W3CDTF">2022-02-02T04:29:24Z</dcterms:created>
  <dcterms:modified xsi:type="dcterms:W3CDTF">2022-03-18T06:01:44Z</dcterms:modified>
  <cp:category/>
</cp:coreProperties>
</file>